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adeu\Downloads\OBMigra\Mensal\12_2025\"/>
    </mc:Choice>
  </mc:AlternateContent>
  <xr:revisionPtr revIDLastSave="0" documentId="8_{AA8CA3EA-916C-40B5-BA7B-BD15B9741A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RE" sheetId="8" r:id="rId1"/>
    <sheet name="STI" sheetId="2" r:id="rId2"/>
    <sheet name="SISMIGRA" sheetId="12" r:id="rId3"/>
    <sheet name="SISMIGRA ATIVOS" sheetId="1" r:id="rId4"/>
    <sheet name="SOLIC_REFÚGIO" sheetId="3" r:id="rId5"/>
    <sheet name="DECISÕES" sheetId="10" r:id="rId6"/>
    <sheet name="NATURALIZAÇÕES" sheetId="11" r:id="rId7"/>
    <sheet name="CGIL" sheetId="6" r:id="rId8"/>
    <sheet name="CAGED" sheetId="7" r:id="rId9"/>
    <sheet name="BACEN" sheetId="9" r:id="rId10"/>
  </sheets>
  <definedNames>
    <definedName name="_xlnm._FilterDatabase" localSheetId="7" hidden="1">CGIL!$G$45:$G$242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8" l="1"/>
  <c r="D59" i="8"/>
  <c r="C59" i="8"/>
  <c r="E46" i="8"/>
  <c r="D46" i="8"/>
  <c r="C46" i="8"/>
  <c r="E42" i="8"/>
  <c r="D42" i="8"/>
  <c r="C42" i="8"/>
  <c r="C5" i="12"/>
  <c r="D5" i="12"/>
  <c r="E5" i="12"/>
  <c r="C18" i="12"/>
  <c r="D18" i="12"/>
  <c r="E18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36" i="12"/>
  <c r="D36" i="12"/>
  <c r="E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36" i="12"/>
  <c r="G36" i="12"/>
  <c r="H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36" i="12"/>
  <c r="J36" i="12"/>
  <c r="K36" i="12"/>
  <c r="C55" i="12"/>
  <c r="D55" i="12"/>
  <c r="E55" i="12"/>
  <c r="C59" i="12"/>
  <c r="D59" i="12"/>
  <c r="E59" i="12"/>
  <c r="C73" i="12"/>
  <c r="C81" i="12"/>
  <c r="C91" i="12"/>
  <c r="C96" i="12"/>
  <c r="C100" i="12"/>
  <c r="C72" i="12"/>
  <c r="D73" i="12"/>
  <c r="D81" i="12"/>
  <c r="D91" i="12"/>
  <c r="D96" i="12"/>
  <c r="D100" i="12"/>
  <c r="D72" i="12"/>
  <c r="E73" i="12"/>
  <c r="E81" i="12"/>
  <c r="E91" i="12"/>
  <c r="E96" i="12"/>
  <c r="E100" i="12"/>
  <c r="E72" i="12"/>
  <c r="C112" i="12"/>
  <c r="D112" i="12"/>
  <c r="E112" i="12"/>
  <c r="E98" i="10"/>
  <c r="D98" i="10"/>
  <c r="C98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N5" i="10"/>
  <c r="M5" i="10"/>
  <c r="L5" i="10"/>
  <c r="K5" i="10"/>
  <c r="J5" i="10"/>
  <c r="I5" i="10"/>
  <c r="H5" i="10"/>
  <c r="G5" i="10"/>
  <c r="F5" i="10"/>
  <c r="E5" i="10"/>
  <c r="D5" i="10"/>
  <c r="C5" i="10"/>
  <c r="C60" i="1"/>
  <c r="C56" i="1"/>
  <c r="C51" i="1"/>
  <c r="C41" i="1"/>
  <c r="C33" i="1"/>
  <c r="C32" i="1"/>
  <c r="C15" i="1"/>
  <c r="C4" i="1"/>
  <c r="K87" i="2"/>
  <c r="H87" i="2"/>
  <c r="E87" i="2"/>
  <c r="K86" i="2"/>
  <c r="H86" i="2"/>
  <c r="E86" i="2"/>
  <c r="K85" i="2"/>
  <c r="H85" i="2"/>
  <c r="E85" i="2"/>
  <c r="K84" i="2"/>
  <c r="H84" i="2"/>
  <c r="E84" i="2"/>
  <c r="K83" i="2"/>
  <c r="J83" i="2"/>
  <c r="I83" i="2"/>
  <c r="H83" i="2"/>
  <c r="G83" i="2"/>
  <c r="F83" i="2"/>
  <c r="E83" i="2"/>
  <c r="D83" i="2"/>
  <c r="C83" i="2"/>
  <c r="K82" i="2"/>
  <c r="H82" i="2"/>
  <c r="E82" i="2"/>
  <c r="K81" i="2"/>
  <c r="H81" i="2"/>
  <c r="E81" i="2"/>
  <c r="K80" i="2"/>
  <c r="H80" i="2"/>
  <c r="E80" i="2"/>
  <c r="K79" i="2"/>
  <c r="J79" i="2"/>
  <c r="I79" i="2"/>
  <c r="H79" i="2"/>
  <c r="G79" i="2"/>
  <c r="F79" i="2"/>
  <c r="E79" i="2"/>
  <c r="D79" i="2"/>
  <c r="C79" i="2"/>
  <c r="K78" i="2"/>
  <c r="H78" i="2"/>
  <c r="E78" i="2"/>
  <c r="K77" i="2"/>
  <c r="H77" i="2"/>
  <c r="E77" i="2"/>
  <c r="K76" i="2"/>
  <c r="H76" i="2"/>
  <c r="E76" i="2"/>
  <c r="K75" i="2"/>
  <c r="H75" i="2"/>
  <c r="E75" i="2"/>
  <c r="K74" i="2"/>
  <c r="J74" i="2"/>
  <c r="I74" i="2"/>
  <c r="H74" i="2"/>
  <c r="G74" i="2"/>
  <c r="F74" i="2"/>
  <c r="E74" i="2"/>
  <c r="D74" i="2"/>
  <c r="C74" i="2"/>
  <c r="K73" i="2"/>
  <c r="H73" i="2"/>
  <c r="E73" i="2"/>
  <c r="K72" i="2"/>
  <c r="H72" i="2"/>
  <c r="E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K64" i="2"/>
  <c r="J64" i="2"/>
  <c r="I64" i="2"/>
  <c r="H64" i="2"/>
  <c r="G64" i="2"/>
  <c r="F64" i="2"/>
  <c r="E64" i="2"/>
  <c r="D64" i="2"/>
  <c r="C64" i="2"/>
  <c r="K63" i="2"/>
  <c r="H63" i="2"/>
  <c r="E63" i="2"/>
  <c r="K62" i="2"/>
  <c r="H62" i="2"/>
  <c r="E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E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J22" i="2"/>
  <c r="I22" i="2"/>
  <c r="H22" i="2"/>
  <c r="G22" i="2"/>
  <c r="F22" i="2"/>
  <c r="E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<sst xmlns="http://schemas.openxmlformats.org/spreadsheetml/2006/main" count="1377" uniqueCount="417">
  <si>
    <t>Total</t>
  </si>
  <si>
    <t>Temporário</t>
  </si>
  <si>
    <t>Fronteiriço</t>
  </si>
  <si>
    <t>Homens</t>
  </si>
  <si>
    <t>Mulheres</t>
  </si>
  <si>
    <t>Principais países</t>
  </si>
  <si>
    <t>Não Informado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</si>
  <si>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</si>
  <si>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</si>
  <si>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</si>
  <si>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</si>
  <si>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</si>
  <si>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</si>
  <si>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</si>
  <si>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</si>
  <si>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</si>
  <si>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</si>
  <si>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</si>
  <si>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</si>
  <si>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</si>
  <si>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</si>
  <si>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</si>
  <si>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</si>
  <si>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</si>
  <si>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</si>
  <si>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</si>
  <si>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</si>
  <si>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</si>
  <si>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</si>
  <si>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</si>
  <si>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</si>
  <si>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</si>
  <si>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</si>
  <si>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</si>
  <si>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</si>
  <si>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</si>
  <si>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</si>
  <si>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</si>
  <si>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</si>
  <si>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</si>
  <si>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</si>
  <si>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</si>
  <si>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</si>
  <si>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</si>
  <si>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</si>
  <si>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</si>
  <si>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</si>
  <si>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</si>
  <si>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</si>
  <si>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</si>
  <si>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</si>
  <si>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</si>
  <si>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</si>
  <si>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</si>
  <si>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</si>
  <si>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</si>
  <si>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</si>
  <si>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</si>
  <si>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</si>
  <si>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</si>
  <si>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</si>
  <si>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</si>
  <si>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</si>
  <si>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</si>
  <si>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</si>
  <si>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</si>
  <si>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</si>
  <si>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</si>
  <si>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</si>
  <si>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</si>
  <si>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</si>
  <si>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</si>
  <si>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</si>
  <si>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</si>
  <si>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</si>
  <si>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</si>
  <si>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</si>
  <si>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</si>
  <si>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</si>
  <si>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</si>
  <si>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</si>
  <si>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</si>
  <si>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</si>
  <si>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</si>
  <si>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</si>
  <si>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</si>
  <si>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</si>
  <si>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</si>
  <si>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</si>
  <si>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</si>
  <si>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</si>
  <si>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</si>
  <si>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</si>
  <si>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</si>
  <si>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</si>
  <si>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</si>
  <si>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</si>
  <si>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</si>
  <si>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</si>
  <si>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</si>
  <si>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</si>
  <si>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</si>
  <si>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</si>
  <si>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</si>
  <si>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</si>
  <si>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</si>
  <si>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</si>
  <si>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</si>
  <si>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</si>
  <si>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</si>
  <si>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</si>
  <si>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</si>
  <si>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</si>
  <si>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</si>
  <si>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</si>
  <si>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</si>
  <si>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</si>
  <si>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</si>
  <si>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</si>
  <si>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</si>
  <si>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</si>
  <si>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</si>
  <si>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</si>
  <si>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</si>
  <si>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</si>
  <si>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</si>
  <si>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</si>
  <si>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</si>
  <si>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</si>
  <si>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</si>
  <si>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</si>
  <si>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</si>
  <si>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</si>
  <si>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</si>
  <si>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</si>
  <si>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</si>
  <si>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</si>
  <si>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</si>
  <si>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</si>
  <si>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</si>
  <si>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</si>
  <si>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Status do processo</t>
  </si>
  <si>
    <t>Ordinária</t>
  </si>
  <si>
    <t>Extraordinária</t>
  </si>
  <si>
    <t>Especial</t>
  </si>
  <si>
    <t>Provisória</t>
  </si>
  <si>
    <t>Definitiva</t>
  </si>
  <si>
    <t>Estados Unidos</t>
  </si>
  <si>
    <t>China</t>
  </si>
  <si>
    <t>Canadá</t>
  </si>
  <si>
    <t>Austrália</t>
  </si>
  <si>
    <t>Índia</t>
  </si>
  <si>
    <t>Angola</t>
  </si>
  <si>
    <t>Haiti</t>
  </si>
  <si>
    <t>Cuba</t>
  </si>
  <si>
    <t>Egito</t>
  </si>
  <si>
    <t>Total (0 a 18 anos)</t>
  </si>
  <si>
    <t>Mato grosso do sul</t>
  </si>
  <si>
    <t>Mato grosso</t>
  </si>
  <si>
    <t>Residente no exterior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</si>
  <si>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</si>
  <si>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</si>
  <si>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</si>
  <si>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</si>
  <si>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</si>
  <si>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</si>
  <si>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</si>
  <si>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</si>
  <si>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Abate de aves</t>
  </si>
  <si>
    <t>Comércio varejista de mercadorias em geral, com predominância de produtos alimentícios  supermercados</t>
  </si>
  <si>
    <t>Restaurantes e similares</t>
  </si>
  <si>
    <t>Cultivo de maçã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</si>
  <si>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</si>
  <si>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</si>
  <si>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</si>
  <si>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</si>
  <si>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</si>
  <si>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</si>
  <si>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 xml:space="preserve">      Demais países</t>
  </si>
  <si>
    <t>Principais países de naturalidade</t>
  </si>
  <si>
    <t>*** Diferença no total, se dão por conta de falta de valor na variável sexo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</si>
  <si>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</si>
  <si>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</si>
  <si>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</si>
  <si>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</si>
  <si>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</si>
  <si>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</si>
  <si>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</si>
  <si>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</si>
  <si>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</si>
  <si>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Entrada</t>
  </si>
  <si>
    <t>Saída</t>
  </si>
  <si>
    <t>setembro/25</t>
  </si>
  <si>
    <t>outubro/24</t>
  </si>
  <si>
    <t>outubro/25</t>
  </si>
  <si>
    <t>REFÚGIO/ASILO</t>
  </si>
  <si>
    <t>Classificação</t>
  </si>
  <si>
    <t>Residente (*)</t>
  </si>
  <si>
    <t>novembro/24</t>
  </si>
  <si>
    <t>novembro/25</t>
  </si>
  <si>
    <t>4_2018</t>
  </si>
  <si>
    <t>dezembro/24</t>
  </si>
  <si>
    <t>Número de vistos concedidos, por mês e sexo, segundo principais nacionalidades - Brasil, dezembro de 2024, novembro e dezembro de 2025</t>
  </si>
  <si>
    <t>Fonte: Elaborado pelo OBMigra, a partir dos dados do Ministério das Relações Exteriores, dezembro de 2024, novembro e dezembro de 2025</t>
  </si>
  <si>
    <t>Número de vistos concedidos, por mês, segundo grupos de idade - Brasil, dezembro de 2024, novembro e dezembro de 2025</t>
  </si>
  <si>
    <t>Número de vistos concedidos, por mês, segundo tipologias - Brasil, dezembro de 2024, novembro e dezembro de 2025</t>
  </si>
  <si>
    <t>Entradas e Saídas do território brasileiro nos pontos de fronteira, por mês, segundo tipologias de classificação - Brasil, dezembro de 2024, novembro e dezembro de 2025</t>
  </si>
  <si>
    <t>Entradas e Saídas do território brasileiro nos pontos de fronteira, por mês, segundo principais países - Brasil, dezembro de 2024, novembro e dezembro de 2025</t>
  </si>
  <si>
    <t>Fonte: Elaborado pelo OBMigra, a partir dos dados da Polícia Federal, Sistema de Tráfego Internacional (STI), dezembro de 2024, novembro e dezembro de 2025</t>
  </si>
  <si>
    <t>Entrada e saídas do território brasileiro nos pontos de fronteira, por mês, segundo Brasil, Grandes Regiões e Unidades da Federação, dezembro de 2024, novembro e dezembro de 2025</t>
  </si>
  <si>
    <t>Fonte: Elaborado pelo OBMigra, a partir dos dados da Polícia Federal, Sistema de Tráfego Internacional (STI),  dezembro de 2024, novembro e dezembro de 2025</t>
  </si>
  <si>
    <t>Número total de registros, por mês de registro, segundo amparo e descrição do amparo,  Brasil, dezembro de 2024, novembro e dezembro de 2025</t>
  </si>
  <si>
    <t>Fonte: Elaborado pelo OBMigra, a partir dos dados da Polícia Federal, Sistema de Registro Nacional Migratório (SISMIGRA), dezembro de 2024, novembro e dezembro de 2025</t>
  </si>
  <si>
    <t>Número de registros de migrantes, por mês de registro, segundo grupos de idade - Brasil, dezembro de 2024, novembro e dezembro de 2025</t>
  </si>
  <si>
    <t>Número de registros de migrantes, por mês de registro, segundo Brasil,  Grandes Regiões e Unidades da Federação, dezembro de 2024, novembro e dezembro de 2025</t>
  </si>
  <si>
    <t>Número de registros de migrantes, por mês de registro, segundo principais municípios, dezembro de 2024, novembro e dezembro de 2025</t>
  </si>
  <si>
    <t>Número de solicitações de reconhecimento da condição de refugiado, por mês e sexo, segundo principais países - Brasil,  dezembro de 2024, novembro e dezembro de 2025.</t>
  </si>
  <si>
    <t>Fonte: Elaborado pelo OBMigra, a partir dos dados da Polícia Federal, Solicitações de reconhecimento da condição de refugiado,  dezembro de 2024, novembro e dezembro de 2025.</t>
  </si>
  <si>
    <t>Número de  solicitações de reconhecimento da condição de refugiado, por mês, segundo grupos de idade - Brasil,  dezembro de 2024, novembro e dezembro de 2025.</t>
  </si>
  <si>
    <t>Número de  solicitações de reconhecimento da condição de refugiado, por mês, segundo Brasil, Grandes Regiões e Unidades da Federação,  dezembro de 2024, novembro e dezembro de 2025.</t>
  </si>
  <si>
    <t>Número de solicitações de reconhecimento da condição de refugiado, por mês, segundo principais municípios - Brasil,  dezembro de 2024, novembro e dezembro de 2025.</t>
  </si>
  <si>
    <t>Número de decisões de reconhecimento da condição de refugiado, por mês e sexo, segundo tipo de decisão - Brasil,  dezembro de 2024, novembro e dezembro de 2025.</t>
  </si>
  <si>
    <t>Fonte: Elaborado pelo OBMigra, a partir dos dados da Coordenação Geral do Comitê Nacional para os Refugiados,  dezembro de 2024, novembro e dezembro de 2025.</t>
  </si>
  <si>
    <t>Número de refugiados reconhecidos, por mês e sexo, segundo principais países nacionalidade ou residência habitual - Brasil,  dezembro de 2024, novembro e dezembro de 2025.</t>
  </si>
  <si>
    <t>Número de refugiados reconhecidos, por mês, segundo grupos de idade - Brasil,  dezembro de 2024, novembro e dezembro de 2025.</t>
  </si>
  <si>
    <t>Número de refugiados reconhecidos, por mês, segundo Brasil, Grandes Regiões e Unidades da Federação de registro do pedido,  dezembro de 2024, novembro e dezembro de 2025.</t>
  </si>
  <si>
    <t>Número de refugiados reconhecidos, por mês, segundo principais municípios de registro do pedido - Brasil,  dezembro de 2024, novembro e dezembro de 2025.</t>
  </si>
  <si>
    <t>Número de solicitações de naturalização, por mês e sexo, segundo tipo de naturalização - Brasil,  dezembro de 2024, novembro e dezembro de 2025.</t>
  </si>
  <si>
    <t>Fonte: Elaborado pelo OBMigra, a partir dos dados da Coordenação Geral de Política Migratória,  dezembro de 2024, novembro e dezembro de 2025.</t>
  </si>
  <si>
    <t>Número de naturalizados, por mês e sexo, segundo principais países de naturalidade - Brasil,  dezembro de 2024, novembro e dezembro de 2025.</t>
  </si>
  <si>
    <t>Número de naturalizados, por mês, segundo grupos de idade - Brasil,  dezembro de 2024, novembro e dezembro de 2025.</t>
  </si>
  <si>
    <t>Número de naturalizados, por mês, segundo Brasil, Grandes Regiões e Unidades da Federação de ocorrência do processo,  dezembro de 2024, novembro e dezembro de 2025.</t>
  </si>
  <si>
    <t>Número de autorizações concedidas, por mês e sexo, segundo o tipo de autorização - Brasil, dezembro de 2024, novembro e dezembro de 2025</t>
  </si>
  <si>
    <t>Fonte: Coordenação Geral de Imigração Laboral/ Ministério da Justiça e Segurança Pública, dezembro de 2024, novembro e dezembro de 2025</t>
  </si>
  <si>
    <t>Número de Resoluções Normativas 30 editadas em função de alteração de prazo, por mês e sexo, segundo o tipo de autorização - Brasil, dezembro de 2024, novembro e dezembro de 2025</t>
  </si>
  <si>
    <t>Fonte: Coordenação Geral de Imigração Laboral/ Ministério da Justiça e Segurança Pública,dezembro de 2024, novembro e dezembro de 2025</t>
  </si>
  <si>
    <t>Número de Resoluções Normativas 30 editadas em função de renovação de residência, por mês e sexo, segundo o tipo de autorização - Brasil, dezembro de 2024, novembro e dezembro de 2025</t>
  </si>
  <si>
    <t>Número de autorizações concedidas, por mês e sexo, segundo principais países - Brasil, dezembro de 2024, novembro e dezembro de 2025</t>
  </si>
  <si>
    <t>Número de autorizações concedidas, por mês, segundo RNs 36 e 45 - Brasil, dezembro de 2024, novembro e dezembro de 2025</t>
  </si>
  <si>
    <t>Número de autorizações concedidas, por mês, segundo grupos de idade - Brasil, dezembro de 2024, novembro e dezembro de 2025</t>
  </si>
  <si>
    <t>Número de autorizações concedidas, por mês, segundo escolaridade - Brasil, dezembro de 2024, novembro e dezembro de 2025</t>
  </si>
  <si>
    <t>Número de autorizações concedidas, por mês, segundo grupos ocupacionais - Brasil, dezembro de 2024, novembro e dezembro de 2025</t>
  </si>
  <si>
    <t>Número de autorizações concedidas, por mês, segundo Brasil, Grandes Regiões e Unidades da Federação, dezembro de 2024, novembro e dezembro de 2025</t>
  </si>
  <si>
    <t>Autorizações de residência para fins de investimentos através da RN 13, por mês, segundo principais países - Brasil, dezembro de 2024, novembro e dezembro de 2025</t>
  </si>
  <si>
    <t>Autorizações de residência para fins de investimentos através da RN 13, por mês, segundo principais Unidades da Federação - Brasil, dezembro de 2024, novembro e dezembro de 2025</t>
  </si>
  <si>
    <t>Autorizações de residência para fins de investimentos através da RN 36, por mês, segundo principais países - Brasil, dezembro de 2024, novembro e dezembro de 2025</t>
  </si>
  <si>
    <t>Autorizações de residência para fins de investimentos através da RN 36, por mês, segundo principais Unidades da Federação - Brasil, dezembro de 2024, novembro e dezembro de 2025</t>
  </si>
  <si>
    <t>Número de autorizações concedidas para trabalhadores qualificados, por mês e sexo, segundo tipo de autorização, Brasil, dezembro de 2024, novembro e dezembro de 2025</t>
  </si>
  <si>
    <t>Número de autorizações concedidas para trabalhadores qualificados, por mês e sexo, segundo principais países - Brasil, dezembro de 2024, novembro e dezembro de 2025</t>
  </si>
  <si>
    <t>Número de autorizações concedidas para trabalhadores qualificados, por mês, segundo grupos de idade, Brasil,  dezembro de 2024, novembro e dezembro de 2025</t>
  </si>
  <si>
    <t>Número de autorizações concedidas para trabalhadores qualificados, por mês, segundo escolaridade,  Brasil, dezembro de 2024, novembro e dezembro de 2025</t>
  </si>
  <si>
    <t>Número de autorizações concedidas para trabalhadores qualificados, por mês, segundo grupos ocupacionais, Brasil, dezembro de 2024, novembro e dezembro de 2025</t>
  </si>
  <si>
    <t>Número de autorizações concedidas para trabalhadores qualificados, por mês, segundo Brasil, Grandes Regiões e Unidades da Federação, dezembro de 2024, novembro e dezembro de 2025</t>
  </si>
  <si>
    <t>Movimentação de trabalhadores migrantes no mercado de trabalho formal, por mês, segundo Brasil, Grandes Regiões e Unidades da Federação,novembro de 2024, outubro e novembro de 2025</t>
  </si>
  <si>
    <t>Movimentação de trabalhadores migrantes no mercado de trabalho formal, por mês e sexo, segundo principais países - Brasil, novembrode 2024, outubro e novembro de 2025</t>
  </si>
  <si>
    <t>Movimentação de trabalhadores migrantes no mercado de trabalho formal, por mês, segundo grupos de idade - Brasil, novembrode 2024, outubro e novembro de 2025</t>
  </si>
  <si>
    <t>Movimentação de trabalhadores migrantes no mercado de trabalho formal, por mês, segundo escolaridade - Brasil, novembrode 2024, outubro e novembro de 2025</t>
  </si>
  <si>
    <t>Movimentação de trabalhadores migrantes no mercado de trabalho formal, por mês, segundo principais ocupações - Brasil, novembrode 2024, outubro e novembro de 2025</t>
  </si>
  <si>
    <t>Movimentação de trabalhadores migrantes no mercado de trabalho formal, por mês, segundo principais atividades econômicas - Brasil, novembrode 2024, novembro e novembro de 2025</t>
  </si>
  <si>
    <t>Movimentação de trabalhadores migrantes no mercado de trabalho formal, por mês, segundo principais cidades - Brasil, novembrode 2024, outubro e novembro de 2025</t>
  </si>
  <si>
    <t>Fonte: Elaborado pelo OBMigra, a partir dos dados do Ministério da Economia, base harmonizada RAIS-CTPS-CAGED, novembro de 2024, outubro e novembro de 2025</t>
  </si>
  <si>
    <t>Número de registros de migrantes, por mês de registro, segundo classificação - Brasil, dezembro de 2025</t>
  </si>
  <si>
    <t>dezembro/25</t>
  </si>
  <si>
    <t>** Não aplicáveis (amparo 290 e outros)</t>
  </si>
  <si>
    <t>Fonte: Elaborado pelo OBMigra, a partir dos dados da Polícia Federal, Sistema de Registro Nacional Migratório (SISMIGRA), dezembro de 2025</t>
  </si>
  <si>
    <t>** Somente ativos e diferente de asilados</t>
  </si>
  <si>
    <t>Fonte: Elaborado pelo OBMigra, a partir dos dados da Polícia Federal, Sistema de Registro Nacional Migratório (SISMIGRA),dezembro de 2025</t>
  </si>
  <si>
    <t>Número de registros de migrantes, por mês de registro, segundo Brasil,  Grandes Regiões e Unidades da Federação,dezembro de 2025</t>
  </si>
  <si>
    <t>AFEGANISTÃO</t>
  </si>
  <si>
    <t>ALEMANHA</t>
  </si>
  <si>
    <t>ARGENTINA</t>
  </si>
  <si>
    <t>BOLÍVIA</t>
  </si>
  <si>
    <t>CANADÁ</t>
  </si>
  <si>
    <t>CHILE</t>
  </si>
  <si>
    <t>CHINA</t>
  </si>
  <si>
    <t>COLÔMBIA</t>
  </si>
  <si>
    <t>ESPANHA</t>
  </si>
  <si>
    <t>ESTADOS UNIDOS</t>
  </si>
  <si>
    <t>FILIPINAS</t>
  </si>
  <si>
    <t>FRANÇA</t>
  </si>
  <si>
    <t>ITÁLIA</t>
  </si>
  <si>
    <t>MÉXICO</t>
  </si>
  <si>
    <t>PARAGUAI</t>
  </si>
  <si>
    <t>PERU</t>
  </si>
  <si>
    <t>PORTUGAL</t>
  </si>
  <si>
    <t>REINO UNIDO</t>
  </si>
  <si>
    <t>UCRÂNIA</t>
  </si>
  <si>
    <t>URUGUAI</t>
  </si>
  <si>
    <t>VENEZUELA</t>
  </si>
  <si>
    <t>ÍNDIA</t>
  </si>
  <si>
    <t>A partir de janeiro de 2025, retroativo a janeiro a dezembro de 2024, serão excluídos os amparos não aplicáveis de todas a exceção da tabela 1.</t>
  </si>
  <si>
    <t>base revisada</t>
  </si>
  <si>
    <t>Número de registros de migrantes, por mês de registro, segundo classificação - Brasil, dezembro de 2024, novembro e dezembro de 2025</t>
  </si>
  <si>
    <t>Não aplicáveis</t>
  </si>
  <si>
    <t>Nota(*) inclui as antigas classificações permanentes, asilados, outros e provisórios.</t>
  </si>
  <si>
    <t>Base revisada, desta tabela em diante excluindo refugiados/asilados</t>
  </si>
  <si>
    <t>Número de registros de migrantes, por mês de registro e sexo, segundo principais países - Brasil, dezembro de 2024, novembro e dezembro de 2025</t>
  </si>
  <si>
    <t>HAITI</t>
  </si>
  <si>
    <t>Outros países</t>
  </si>
  <si>
    <t>AM - MANAUS</t>
  </si>
  <si>
    <t>MT - CUIABÁ</t>
  </si>
  <si>
    <t>PR - CURITIBA</t>
  </si>
  <si>
    <t>RJ - RIO DE JANEIRO</t>
  </si>
  <si>
    <t>RR - BOA VISTA</t>
  </si>
  <si>
    <t>SC - CHAPECÓ</t>
  </si>
  <si>
    <t>SC - JOINVILLE</t>
  </si>
  <si>
    <t>SP - GUARULHOS</t>
  </si>
  <si>
    <t>SP - SANTOS</t>
  </si>
  <si>
    <t>SP - SÃO PAULO</t>
  </si>
  <si>
    <t>outros</t>
  </si>
  <si>
    <t>CUBA</t>
  </si>
  <si>
    <t>GANA</t>
  </si>
  <si>
    <t>CONGO</t>
  </si>
  <si>
    <t>MARROCOS</t>
  </si>
  <si>
    <t>TUNÍSIA</t>
  </si>
  <si>
    <t>ANGOLA</t>
  </si>
  <si>
    <t>ANDORRA</t>
  </si>
  <si>
    <t>REPÚBLICA DOMINICANA</t>
  </si>
  <si>
    <t>RR-BOA VISTA</t>
  </si>
  <si>
    <t>RR-PACARAIMA</t>
  </si>
  <si>
    <t>SP-SAO PAULO</t>
  </si>
  <si>
    <t>AP-OIAPOQUE</t>
  </si>
  <si>
    <t>PR-CURITIBA</t>
  </si>
  <si>
    <t>AM-MANAUS</t>
  </si>
  <si>
    <t>SC-CRICIUMA</t>
  </si>
  <si>
    <t>SP-CAMPINAS</t>
  </si>
  <si>
    <t>SC-ITAJAI</t>
  </si>
  <si>
    <t>PR-FOZ DO IGUACU</t>
  </si>
  <si>
    <t>Cessação</t>
  </si>
  <si>
    <t>Óbito</t>
  </si>
  <si>
    <t>Perda da condição de refugiado</t>
  </si>
  <si>
    <t>Reassentamento</t>
  </si>
  <si>
    <t>RÚSSIA</t>
  </si>
  <si>
    <t>ESTADO DA PALESTINA</t>
  </si>
  <si>
    <t>LÍBANO</t>
  </si>
  <si>
    <t>NIGÉRIA</t>
  </si>
  <si>
    <t>EGITO</t>
  </si>
  <si>
    <t>EQUADOR</t>
  </si>
  <si>
    <t>PA-ANANINDEUA</t>
  </si>
  <si>
    <t>AC-ASSIS BRASIL</t>
  </si>
  <si>
    <t>RJ-RIO DE JANEIRO</t>
  </si>
  <si>
    <t>PA-BELEM</t>
  </si>
  <si>
    <t>MS-CAMPO GRANDE</t>
  </si>
  <si>
    <t>SENEGAL</t>
  </si>
  <si>
    <t>RN 02</t>
  </si>
  <si>
    <t>RN 14</t>
  </si>
  <si>
    <t>RN 23</t>
  </si>
  <si>
    <t>RN 40</t>
  </si>
  <si>
    <t>RN 03</t>
  </si>
  <si>
    <t>RN 04</t>
  </si>
  <si>
    <t>RN 05</t>
  </si>
  <si>
    <t>RN 06</t>
  </si>
  <si>
    <t>RN 08</t>
  </si>
  <si>
    <t>RN 10</t>
  </si>
  <si>
    <t>RN 11</t>
  </si>
  <si>
    <t>RN 12</t>
  </si>
  <si>
    <t>RN 13</t>
  </si>
  <si>
    <t>RN 15</t>
  </si>
  <si>
    <t>RN 16</t>
  </si>
  <si>
    <t>RN 17</t>
  </si>
  <si>
    <t>RN 20</t>
  </si>
  <si>
    <t>RN 24</t>
  </si>
  <si>
    <t>JAPÃO</t>
  </si>
  <si>
    <t>CORÉIA DO SUL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</si>
  <si>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</si>
  <si>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</si>
  <si>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</si>
  <si>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</si>
  <si>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</si>
  <si>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</si>
  <si>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</si>
  <si>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</si>
  <si>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</si>
  <si>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IRAQUE</t>
  </si>
  <si>
    <t>HOLANDA</t>
  </si>
  <si>
    <t>SUÍÇA</t>
  </si>
  <si>
    <t>RN 30</t>
  </si>
  <si>
    <t>Venezuela</t>
  </si>
  <si>
    <t>Argentina</t>
  </si>
  <si>
    <t>Paraguai</t>
  </si>
  <si>
    <t>Bolívia</t>
  </si>
  <si>
    <t>Colômbia</t>
  </si>
  <si>
    <t>Uruguai</t>
  </si>
  <si>
    <t>Peru</t>
  </si>
  <si>
    <t>Afeganistão</t>
  </si>
  <si>
    <t>Ucrânia</t>
  </si>
  <si>
    <t>Atendente de lanchonete</t>
  </si>
  <si>
    <t>Vendedor de comércio varejista</t>
  </si>
  <si>
    <t>Curitiba - PR</t>
  </si>
  <si>
    <t>São Paulo - SP</t>
  </si>
  <si>
    <t>Chapecó - SC</t>
  </si>
  <si>
    <t>Florianópolis - SC</t>
  </si>
  <si>
    <t>Joinville - SC</t>
  </si>
  <si>
    <t>Cascavel - PR</t>
  </si>
  <si>
    <t>Caxias do Sul - SC</t>
  </si>
  <si>
    <t>Boa Vista - RR</t>
  </si>
  <si>
    <t>Balneário Camboriú - SC</t>
  </si>
  <si>
    <t>Manaus - AM</t>
  </si>
  <si>
    <t>Transferências pessoais em US$ (milhões), por ano e receitas, segundo principais países - Brasil, novembro de 2024, outubro de 2025 e novembro de 2025.</t>
  </si>
  <si>
    <t>nov/24</t>
  </si>
  <si>
    <t>out/25</t>
  </si>
  <si>
    <t>nov/25</t>
  </si>
  <si>
    <t>Japão</t>
  </si>
  <si>
    <t>Alemanha</t>
  </si>
  <si>
    <t>Itália</t>
  </si>
  <si>
    <t>Portugal</t>
  </si>
  <si>
    <t>Espanha</t>
  </si>
  <si>
    <t>Suíça</t>
  </si>
  <si>
    <t>França</t>
  </si>
  <si>
    <t>Reino Unido</t>
  </si>
  <si>
    <t>Países Baixos</t>
  </si>
  <si>
    <t>Fonte: Elaborado pelo OBMigra, a partir dos dados do Banco Central do Brasil, Departamento de Estatísticas, novembro de 2024, outubro de 2025 e novembro de 2025.</t>
  </si>
  <si>
    <t>Transferências pessoais em US$ (milhões), por ano e despesas, segundo principais países - Brasil, novembro de 2024, outubro de 2025 e novembro de 2025.</t>
  </si>
  <si>
    <t>Número total de registros, por mês de registro, segundo amparo e descrição do amparo,  Brasil, dezembro de 2025</t>
  </si>
  <si>
    <t>Número de vistos concedidos, por mês e sexo, segundo principais países de localização do posto consular - Brasil, dezembro de 2024, novembro e dezembro de 2025</t>
  </si>
  <si>
    <t>Moçambique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</si>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</sst>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auto="1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9">
    <xf numFmtId="0" fontId="0" fillId="0" borderId="0" xfId="0"/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3" fontId="1" fillId="5" borderId="4" xfId="1" applyNumberFormat="1" applyFont="1" applyFill="1" applyBorder="1" applyAlignment="1">
      <alignment horizontal="center" vertical="center"/>
    </xf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41" borderId="35" xfId="0" applyNumberFormat="1" applyFont="1" applyFill="1" applyBorder="1" applyAlignment="1">
      <alignment horizontal="center" vertical="center"/>
    </xf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49" fontId="2" fillId="7" borderId="3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wrapText="1"/>
    </xf>
    <xf numFmtId="0" fontId="2" fillId="7" borderId="52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2" fillId="7" borderId="55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17" borderId="4" xfId="0" applyFill="1" applyBorder="1"/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0" fillId="35" borderId="0" xfId="0" applyFill="1"/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center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18" fillId="6" borderId="0" xfId="0" applyFont="1" applyFill="1"/>
    <xf numFmtId="0" fontId="19" fillId="6" borderId="0" xfId="0" applyFont="1" applyFill="1"/>
    <xf numFmtId="0" fontId="2" fillId="46" borderId="0" xfId="0" applyFont="1" applyFill="1"/>
    <xf numFmtId="17" fontId="2" fillId="7" borderId="4" xfId="0" applyNumberFormat="1" applyFont="1" applyFill="1" applyBorder="1" applyAlignment="1">
      <alignment horizontal="center" vertical="center" wrapText="1"/>
    </xf>
    <xf numFmtId="0" fontId="0" fillId="46" borderId="0" xfId="0" applyFill="1"/>
    <xf numFmtId="0" fontId="2" fillId="7" borderId="1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164" fontId="9" fillId="24" borderId="0" xfId="1" applyNumberFormat="1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 wrapText="1"/>
    </xf>
    <xf numFmtId="3" fontId="2" fillId="6" borderId="4" xfId="4" applyNumberFormat="1" applyFont="1" applyFill="1" applyBorder="1" applyAlignment="1">
      <alignment horizontal="center" vertical="center"/>
    </xf>
    <xf numFmtId="164" fontId="2" fillId="5" borderId="0" xfId="4" applyNumberFormat="1" applyFont="1" applyFill="1" applyAlignment="1">
      <alignment horizontal="center" vertical="center"/>
    </xf>
    <xf numFmtId="164" fontId="1" fillId="4" borderId="0" xfId="4" applyNumberFormat="1" applyFill="1" applyAlignment="1">
      <alignment horizontal="center" vertical="center"/>
    </xf>
    <xf numFmtId="164" fontId="1" fillId="5" borderId="0" xfId="4" applyNumberFormat="1" applyFill="1" applyAlignment="1">
      <alignment horizontal="center" vertical="center"/>
    </xf>
    <xf numFmtId="164" fontId="1" fillId="4" borderId="13" xfId="4" applyNumberFormat="1" applyFill="1" applyBorder="1" applyAlignment="1">
      <alignment horizontal="center" vertical="center"/>
    </xf>
    <xf numFmtId="164" fontId="2" fillId="4" borderId="0" xfId="4" applyNumberFormat="1" applyFont="1" applyFill="1" applyAlignment="1">
      <alignment horizontal="center" vertical="center"/>
    </xf>
    <xf numFmtId="164" fontId="0" fillId="5" borderId="0" xfId="4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2" fillId="4" borderId="34" xfId="0" applyFont="1" applyFill="1" applyBorder="1" applyAlignment="1">
      <alignment horizontal="center" vertical="center" wrapText="1"/>
    </xf>
    <xf numFmtId="164" fontId="2" fillId="6" borderId="0" xfId="4" applyNumberFormat="1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49" fontId="2" fillId="4" borderId="35" xfId="0" applyNumberFormat="1" applyFont="1" applyFill="1" applyBorder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164" fontId="2" fillId="6" borderId="0" xfId="5" applyNumberFormat="1" applyFont="1" applyFill="1" applyAlignment="1">
      <alignment horizontal="center" vertical="center"/>
    </xf>
    <xf numFmtId="0" fontId="2" fillId="43" borderId="36" xfId="0" applyFont="1" applyFill="1" applyBorder="1" applyAlignment="1">
      <alignment horizontal="center" vertical="center" wrapText="1"/>
    </xf>
    <xf numFmtId="0" fontId="2" fillId="43" borderId="36" xfId="0" applyFont="1" applyFill="1" applyBorder="1" applyAlignment="1">
      <alignment horizontal="center"/>
    </xf>
    <xf numFmtId="0" fontId="2" fillId="43" borderId="14" xfId="0" applyFont="1" applyFill="1" applyBorder="1" applyAlignment="1">
      <alignment horizontal="center"/>
    </xf>
    <xf numFmtId="0" fontId="2" fillId="43" borderId="45" xfId="0" applyFont="1" applyFill="1" applyBorder="1" applyAlignment="1">
      <alignment horizontal="center" vertical="center" wrapText="1"/>
    </xf>
    <xf numFmtId="0" fontId="2" fillId="43" borderId="45" xfId="0" applyFont="1" applyFill="1" applyBorder="1" applyAlignment="1">
      <alignment horizontal="center"/>
    </xf>
    <xf numFmtId="0" fontId="2" fillId="43" borderId="47" xfId="0" applyFont="1" applyFill="1" applyBorder="1" applyAlignment="1">
      <alignment horizontal="center"/>
    </xf>
    <xf numFmtId="0" fontId="0" fillId="43" borderId="0" xfId="0" applyFill="1"/>
    <xf numFmtId="3" fontId="0" fillId="44" borderId="0" xfId="0" applyNumberFormat="1" applyFill="1"/>
    <xf numFmtId="3" fontId="0" fillId="45" borderId="0" xfId="0" applyNumberFormat="1" applyFill="1"/>
    <xf numFmtId="0" fontId="2" fillId="43" borderId="33" xfId="0" applyFont="1" applyFill="1" applyBorder="1" applyAlignment="1">
      <alignment horizontal="center" vertical="center" wrapText="1"/>
    </xf>
    <xf numFmtId="49" fontId="2" fillId="43" borderId="35" xfId="0" applyNumberFormat="1" applyFont="1" applyFill="1" applyBorder="1" applyAlignment="1">
      <alignment horizontal="center" vertical="center"/>
    </xf>
    <xf numFmtId="0" fontId="0" fillId="44" borderId="0" xfId="0" applyFill="1"/>
    <xf numFmtId="0" fontId="0" fillId="45" borderId="0" xfId="0" applyFill="1"/>
    <xf numFmtId="0" fontId="2" fillId="43" borderId="0" xfId="0" applyFont="1" applyFill="1" applyAlignment="1">
      <alignment horizontal="center"/>
    </xf>
    <xf numFmtId="0" fontId="0" fillId="43" borderId="0" xfId="0" applyFill="1" applyAlignment="1">
      <alignment horizontal="left"/>
    </xf>
    <xf numFmtId="0" fontId="17" fillId="43" borderId="0" xfId="0" applyFont="1" applyFill="1"/>
    <xf numFmtId="0" fontId="17" fillId="43" borderId="13" xfId="0" applyFont="1" applyFill="1" applyBorder="1"/>
    <xf numFmtId="0" fontId="0" fillId="45" borderId="13" xfId="0" applyFill="1" applyBorder="1"/>
    <xf numFmtId="0" fontId="2" fillId="6" borderId="0" xfId="0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44" fontId="4" fillId="12" borderId="4" xfId="3" applyFont="1" applyFill="1" applyBorder="1" applyAlignment="1">
      <alignment horizontal="right" vertical="center"/>
    </xf>
    <xf numFmtId="44" fontId="4" fillId="13" borderId="4" xfId="3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center"/>
    </xf>
    <xf numFmtId="44" fontId="2" fillId="6" borderId="3" xfId="3" applyFont="1" applyFill="1" applyBorder="1" applyAlignment="1">
      <alignment horizont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left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 vertical="center" wrapText="1"/>
    </xf>
    <xf numFmtId="17" fontId="2" fillId="15" borderId="51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7" fontId="2" fillId="15" borderId="39" xfId="0" applyNumberFormat="1" applyFont="1" applyFill="1" applyBorder="1" applyAlignment="1">
      <alignment horizontal="center" vertical="center"/>
    </xf>
    <xf numFmtId="3" fontId="8" fillId="18" borderId="17" xfId="0" applyNumberFormat="1" applyFont="1" applyFill="1" applyBorder="1" applyAlignment="1">
      <alignment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0" fontId="7" fillId="14" borderId="5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7" fontId="2" fillId="15" borderId="57" xfId="0" applyNumberFormat="1" applyFont="1" applyFill="1" applyBorder="1" applyAlignment="1">
      <alignment horizontal="center" vertical="center"/>
    </xf>
    <xf numFmtId="17" fontId="2" fillId="15" borderId="50" xfId="0" applyNumberFormat="1" applyFont="1" applyFill="1" applyBorder="1" applyAlignment="1">
      <alignment horizontal="center" vertical="center"/>
    </xf>
    <xf numFmtId="17" fontId="2" fillId="15" borderId="56" xfId="0" applyNumberFormat="1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8" fillId="18" borderId="0" xfId="0" applyFont="1" applyFill="1" applyAlignment="1">
      <alignment horizontal="left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4" xfId="0" applyNumberFormat="1" applyFont="1" applyFill="1" applyBorder="1" applyAlignment="1">
      <alignment horizontal="center" vertical="center"/>
    </xf>
    <xf numFmtId="49" fontId="2" fillId="15" borderId="54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vertical="center" wrapText="1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left" vertical="center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2" borderId="11" xfId="0" applyFont="1" applyFill="1" applyBorder="1" applyAlignment="1">
      <alignment horizontal="center" vertical="center" wrapText="1"/>
    </xf>
    <xf numFmtId="0" fontId="2" fillId="43" borderId="12" xfId="0" applyFont="1" applyFill="1" applyBorder="1" applyAlignment="1">
      <alignment horizontal="center" vertical="center" wrapText="1"/>
    </xf>
    <xf numFmtId="0" fontId="2" fillId="43" borderId="13" xfId="0" applyFont="1" applyFill="1" applyBorder="1" applyAlignment="1">
      <alignment horizontal="center" vertical="center" wrapText="1"/>
    </xf>
    <xf numFmtId="0" fontId="16" fillId="42" borderId="15" xfId="0" applyFont="1" applyFill="1" applyBorder="1" applyAlignment="1">
      <alignment horizontal="left" wrapText="1"/>
    </xf>
    <xf numFmtId="49" fontId="2" fillId="43" borderId="41" xfId="0" applyNumberFormat="1" applyFont="1" applyFill="1" applyBorder="1" applyAlignment="1">
      <alignment horizontal="center" vertical="center"/>
    </xf>
    <xf numFmtId="49" fontId="2" fillId="43" borderId="42" xfId="0" applyNumberFormat="1" applyFont="1" applyFill="1" applyBorder="1" applyAlignment="1">
      <alignment horizontal="center" vertical="center"/>
    </xf>
    <xf numFmtId="49" fontId="2" fillId="43" borderId="48" xfId="0" applyNumberFormat="1" applyFont="1" applyFill="1" applyBorder="1" applyAlignment="1">
      <alignment horizontal="center" vertical="center"/>
    </xf>
    <xf numFmtId="49" fontId="2" fillId="43" borderId="39" xfId="0" applyNumberFormat="1" applyFont="1" applyFill="1" applyBorder="1" applyAlignment="1">
      <alignment horizontal="center" vertical="center"/>
    </xf>
    <xf numFmtId="49" fontId="2" fillId="43" borderId="49" xfId="0" applyNumberFormat="1" applyFont="1" applyFill="1" applyBorder="1" applyAlignment="1">
      <alignment horizontal="center" vertical="center"/>
    </xf>
    <xf numFmtId="49" fontId="2" fillId="43" borderId="43" xfId="0" applyNumberFormat="1" applyFont="1" applyFill="1" applyBorder="1" applyAlignment="1">
      <alignment horizontal="center" vertical="center"/>
    </xf>
    <xf numFmtId="49" fontId="2" fillId="43" borderId="12" xfId="0" applyNumberFormat="1" applyFont="1" applyFill="1" applyBorder="1" applyAlignment="1">
      <alignment horizontal="center" vertical="center"/>
    </xf>
    <xf numFmtId="49" fontId="2" fillId="43" borderId="44" xfId="0" applyNumberFormat="1" applyFont="1" applyFill="1" applyBorder="1" applyAlignment="1">
      <alignment horizontal="center" vertical="center"/>
    </xf>
    <xf numFmtId="49" fontId="2" fillId="43" borderId="50" xfId="0" applyNumberFormat="1" applyFont="1" applyFill="1" applyBorder="1" applyAlignment="1">
      <alignment horizontal="center" vertical="center"/>
    </xf>
    <xf numFmtId="0" fontId="16" fillId="42" borderId="11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49" fontId="9" fillId="10" borderId="7" xfId="0" applyNumberFormat="1" applyFont="1" applyFill="1" applyBorder="1" applyAlignment="1">
      <alignment horizontal="center" vertical="center" wrapText="1"/>
    </xf>
    <xf numFmtId="49" fontId="9" fillId="10" borderId="8" xfId="0" applyNumberFormat="1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3" fillId="25" borderId="4" xfId="0" applyFont="1" applyFill="1" applyBorder="1" applyAlignment="1">
      <alignment horizontal="left" vertical="center" wrapText="1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 wrapText="1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49" fontId="20" fillId="6" borderId="35" xfId="0" applyNumberFormat="1" applyFont="1" applyFill="1" applyBorder="1" applyAlignment="1">
      <alignment horizontal="center" vertical="center" wrapText="1"/>
    </xf>
  </cellXfs>
  <cellStyles count="6">
    <cellStyle name="Moeda" xfId="3" builtinId="4"/>
    <cellStyle name="Normal" xfId="0" builtinId="0"/>
    <cellStyle name="Vírgula" xfId="1" builtinId="3"/>
    <cellStyle name="Vírgula 2" xfId="2" xr:uid="{77E7FCB5-09FD-4DEA-848E-7C15BA1E62B8}"/>
    <cellStyle name="Vírgula 2 2" xfId="5" xr:uid="{6F6625F3-8452-426A-B010-4927B67147BF}"/>
    <cellStyle name="Vírgula 3" xfId="4" xr:uid="{C92620FE-CA7F-4F02-A5D1-992A2B2C0641}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F52" sqref="F52"/>
    </sheetView>
  </sheetViews>
  <sheetFormatPr defaultColWidth="8.88671875" defaultRowHeight="14.4" x14ac:dyDescent="0.3"/>
  <cols>
    <col min="1" max="1" width="2.88671875" style="2" customWidth="1"/>
    <col min="2" max="2" width="43" style="2" bestFit="1" customWidth="1"/>
    <col min="3" max="3" width="9.77734375" style="2" customWidth="1"/>
    <col min="4" max="5" width="10" style="2" customWidth="1"/>
    <col min="6" max="11" width="9.77734375" style="2" customWidth="1"/>
    <col min="12" max="16384" width="8.88671875" style="2"/>
  </cols>
  <sheetData>
    <row r="2" spans="2:11" ht="33" customHeight="1" x14ac:dyDescent="0.3">
      <c r="B2" s="214" t="s">
        <v>414</v>
      </c>
      <c r="C2" s="214"/>
      <c r="D2" s="214"/>
      <c r="E2" s="214"/>
      <c r="F2" s="214"/>
      <c r="G2" s="214"/>
      <c r="H2" s="214"/>
      <c r="I2" s="214"/>
      <c r="J2" s="214"/>
      <c r="K2" s="214"/>
    </row>
    <row r="3" spans="2:11" ht="15.75" customHeight="1" x14ac:dyDescent="0.3">
      <c r="B3" s="216" t="s">
        <v>96</v>
      </c>
      <c r="C3" s="218" t="s">
        <v>201</v>
      </c>
      <c r="D3" s="219"/>
      <c r="E3" s="220"/>
      <c r="F3" s="219" t="s">
        <v>199</v>
      </c>
      <c r="G3" s="219"/>
      <c r="H3" s="220"/>
      <c r="I3" s="219" t="s">
        <v>262</v>
      </c>
      <c r="J3" s="219"/>
      <c r="K3" s="220"/>
    </row>
    <row r="4" spans="2:11" ht="15" thickBot="1" x14ac:dyDescent="0.35">
      <c r="B4" s="217"/>
      <c r="C4" s="107" t="s">
        <v>0</v>
      </c>
      <c r="D4" s="44" t="s">
        <v>3</v>
      </c>
      <c r="E4" s="44" t="s">
        <v>4</v>
      </c>
      <c r="F4" s="43" t="s">
        <v>0</v>
      </c>
      <c r="G4" s="44" t="s">
        <v>3</v>
      </c>
      <c r="H4" s="44" t="s">
        <v>4</v>
      </c>
      <c r="I4" s="102" t="s">
        <v>0</v>
      </c>
      <c r="J4" s="44" t="s">
        <v>3</v>
      </c>
      <c r="K4" s="44" t="s">
        <v>4</v>
      </c>
    </row>
    <row r="5" spans="2:11" ht="15" thickTop="1" x14ac:dyDescent="0.3">
      <c r="B5" s="106" t="s">
        <v>0</v>
      </c>
      <c r="C5" s="105">
        <v>12802</v>
      </c>
      <c r="D5" s="105">
        <v>8342</v>
      </c>
      <c r="E5" s="105">
        <v>4460</v>
      </c>
      <c r="F5" s="105">
        <v>65985</v>
      </c>
      <c r="G5" s="105">
        <v>39099</v>
      </c>
      <c r="H5" s="105">
        <v>26886</v>
      </c>
      <c r="I5" s="105">
        <v>61745</v>
      </c>
      <c r="J5" s="105">
        <v>35669</v>
      </c>
      <c r="K5" s="105">
        <v>26076</v>
      </c>
    </row>
    <row r="6" spans="2:11" x14ac:dyDescent="0.3">
      <c r="B6" s="45" t="s">
        <v>147</v>
      </c>
      <c r="C6" s="46">
        <v>1343</v>
      </c>
      <c r="D6" s="46">
        <v>832</v>
      </c>
      <c r="E6" s="46">
        <v>511</v>
      </c>
      <c r="F6" s="46">
        <v>30817</v>
      </c>
      <c r="G6" s="46">
        <v>17495</v>
      </c>
      <c r="H6" s="46">
        <v>13322</v>
      </c>
      <c r="I6" s="46">
        <v>38566</v>
      </c>
      <c r="J6" s="46">
        <v>21534</v>
      </c>
      <c r="K6" s="46">
        <v>17032</v>
      </c>
    </row>
    <row r="7" spans="2:11" x14ac:dyDescent="0.3">
      <c r="B7" s="45" t="s">
        <v>149</v>
      </c>
      <c r="C7" s="47">
        <v>141</v>
      </c>
      <c r="D7" s="47">
        <v>82</v>
      </c>
      <c r="E7" s="47">
        <v>59</v>
      </c>
      <c r="F7" s="47">
        <v>5531</v>
      </c>
      <c r="G7" s="47">
        <v>3155</v>
      </c>
      <c r="H7" s="47">
        <v>2376</v>
      </c>
      <c r="I7" s="47">
        <v>6159</v>
      </c>
      <c r="J7" s="47">
        <v>3443</v>
      </c>
      <c r="K7" s="47">
        <v>2716</v>
      </c>
    </row>
    <row r="8" spans="2:11" x14ac:dyDescent="0.3">
      <c r="B8" s="45" t="s">
        <v>148</v>
      </c>
      <c r="C8" s="46">
        <v>4098</v>
      </c>
      <c r="D8" s="46">
        <v>2660</v>
      </c>
      <c r="E8" s="46">
        <v>1438</v>
      </c>
      <c r="F8" s="46">
        <v>5921</v>
      </c>
      <c r="G8" s="46">
        <v>3770</v>
      </c>
      <c r="H8" s="46">
        <v>2151</v>
      </c>
      <c r="I8" s="46">
        <v>5791</v>
      </c>
      <c r="J8" s="46">
        <v>3771</v>
      </c>
      <c r="K8" s="46">
        <v>2020</v>
      </c>
    </row>
    <row r="9" spans="2:11" x14ac:dyDescent="0.3">
      <c r="B9" s="45" t="s">
        <v>150</v>
      </c>
      <c r="C9" s="47">
        <v>80</v>
      </c>
      <c r="D9" s="47">
        <v>39</v>
      </c>
      <c r="E9" s="47">
        <v>41</v>
      </c>
      <c r="F9" s="47">
        <v>2523</v>
      </c>
      <c r="G9" s="47">
        <v>1353</v>
      </c>
      <c r="H9" s="47">
        <v>1170</v>
      </c>
      <c r="I9" s="47">
        <v>3248</v>
      </c>
      <c r="J9" s="47">
        <v>1748</v>
      </c>
      <c r="K9" s="47">
        <v>1500</v>
      </c>
    </row>
    <row r="10" spans="2:11" x14ac:dyDescent="0.3">
      <c r="B10" s="45" t="s">
        <v>408</v>
      </c>
      <c r="C10" s="46">
        <v>424</v>
      </c>
      <c r="D10" s="46">
        <v>235</v>
      </c>
      <c r="E10" s="46">
        <v>189</v>
      </c>
      <c r="F10" s="46">
        <v>328</v>
      </c>
      <c r="G10" s="46">
        <v>178</v>
      </c>
      <c r="H10" s="46">
        <v>150</v>
      </c>
      <c r="I10" s="46">
        <v>566</v>
      </c>
      <c r="J10" s="46">
        <v>295</v>
      </c>
      <c r="K10" s="46">
        <v>271</v>
      </c>
    </row>
    <row r="11" spans="2:11" x14ac:dyDescent="0.3">
      <c r="B11" s="45" t="s">
        <v>153</v>
      </c>
      <c r="C11" s="47">
        <v>394</v>
      </c>
      <c r="D11" s="47">
        <v>222</v>
      </c>
      <c r="E11" s="47">
        <v>172</v>
      </c>
      <c r="F11" s="47">
        <v>656</v>
      </c>
      <c r="G11" s="47">
        <v>296</v>
      </c>
      <c r="H11" s="47">
        <v>360</v>
      </c>
      <c r="I11" s="47">
        <v>507</v>
      </c>
      <c r="J11" s="47">
        <v>231</v>
      </c>
      <c r="K11" s="47">
        <v>276</v>
      </c>
    </row>
    <row r="12" spans="2:11" x14ac:dyDescent="0.3">
      <c r="B12" s="45" t="s">
        <v>151</v>
      </c>
      <c r="C12" s="46">
        <v>533</v>
      </c>
      <c r="D12" s="46">
        <v>404</v>
      </c>
      <c r="E12" s="46">
        <v>129</v>
      </c>
      <c r="F12" s="46">
        <v>693</v>
      </c>
      <c r="G12" s="46">
        <v>506</v>
      </c>
      <c r="H12" s="46">
        <v>187</v>
      </c>
      <c r="I12" s="46">
        <v>500</v>
      </c>
      <c r="J12" s="46">
        <v>358</v>
      </c>
      <c r="K12" s="46">
        <v>142</v>
      </c>
    </row>
    <row r="13" spans="2:11" x14ac:dyDescent="0.3">
      <c r="B13" s="45" t="s">
        <v>155</v>
      </c>
      <c r="C13" s="47">
        <v>127</v>
      </c>
      <c r="D13" s="47">
        <v>91</v>
      </c>
      <c r="E13" s="47">
        <v>36</v>
      </c>
      <c r="F13" s="47">
        <v>403</v>
      </c>
      <c r="G13" s="47">
        <v>274</v>
      </c>
      <c r="H13" s="47">
        <v>129</v>
      </c>
      <c r="I13" s="47">
        <v>320</v>
      </c>
      <c r="J13" s="47">
        <v>199</v>
      </c>
      <c r="K13" s="47">
        <v>121</v>
      </c>
    </row>
    <row r="14" spans="2:11" x14ac:dyDescent="0.3">
      <c r="B14" s="45" t="s">
        <v>415</v>
      </c>
      <c r="C14" s="46">
        <v>341</v>
      </c>
      <c r="D14" s="46">
        <v>152</v>
      </c>
      <c r="E14" s="46">
        <v>189</v>
      </c>
      <c r="F14" s="46">
        <v>318</v>
      </c>
      <c r="G14" s="46">
        <v>186</v>
      </c>
      <c r="H14" s="46">
        <v>132</v>
      </c>
      <c r="I14" s="46">
        <v>306</v>
      </c>
      <c r="J14" s="46">
        <v>148</v>
      </c>
      <c r="K14" s="46">
        <v>158</v>
      </c>
    </row>
    <row r="15" spans="2:11" x14ac:dyDescent="0.3">
      <c r="B15" s="45" t="s">
        <v>416</v>
      </c>
      <c r="C15" s="47">
        <v>0</v>
      </c>
      <c r="D15" s="47">
        <v>0</v>
      </c>
      <c r="E15" s="47">
        <v>0</v>
      </c>
      <c r="F15" s="47">
        <v>262</v>
      </c>
      <c r="G15" s="47">
        <v>128</v>
      </c>
      <c r="H15" s="47">
        <v>134</v>
      </c>
      <c r="I15" s="47">
        <v>294</v>
      </c>
      <c r="J15" s="47">
        <v>136</v>
      </c>
      <c r="K15" s="47">
        <v>158</v>
      </c>
    </row>
    <row r="16" spans="2:11" ht="15" thickBot="1" x14ac:dyDescent="0.35">
      <c r="B16" s="48" t="s">
        <v>66</v>
      </c>
      <c r="C16" s="49">
        <v>5321</v>
      </c>
      <c r="D16" s="49">
        <v>3625</v>
      </c>
      <c r="E16" s="49">
        <v>1696</v>
      </c>
      <c r="F16" s="49">
        <v>18533</v>
      </c>
      <c r="G16" s="49">
        <v>11758</v>
      </c>
      <c r="H16" s="49">
        <v>6775</v>
      </c>
      <c r="I16" s="49">
        <v>5488</v>
      </c>
      <c r="J16" s="49">
        <v>3806</v>
      </c>
      <c r="K16" s="49">
        <v>1682</v>
      </c>
    </row>
    <row r="17" spans="2:11" ht="15.75" customHeight="1" thickTop="1" x14ac:dyDescent="0.3">
      <c r="B17" s="215" t="s">
        <v>203</v>
      </c>
      <c r="C17" s="215"/>
      <c r="D17" s="215"/>
      <c r="E17" s="215"/>
      <c r="F17" s="215"/>
      <c r="G17" s="215"/>
      <c r="H17" s="215"/>
      <c r="I17" s="215"/>
      <c r="J17" s="215"/>
      <c r="K17" s="215"/>
    </row>
    <row r="21" spans="2:11" ht="27.6" customHeight="1" x14ac:dyDescent="0.3">
      <c r="B21" s="214" t="s">
        <v>202</v>
      </c>
      <c r="C21" s="214"/>
      <c r="D21" s="214"/>
      <c r="E21" s="214"/>
      <c r="F21" s="214"/>
      <c r="G21" s="214"/>
      <c r="H21" s="214"/>
      <c r="I21" s="214"/>
      <c r="J21" s="214"/>
      <c r="K21" s="214"/>
    </row>
    <row r="22" spans="2:11" x14ac:dyDescent="0.3">
      <c r="B22" s="216" t="s">
        <v>97</v>
      </c>
      <c r="C22" s="218" t="s">
        <v>201</v>
      </c>
      <c r="D22" s="219"/>
      <c r="E22" s="220"/>
      <c r="F22" s="219" t="s">
        <v>199</v>
      </c>
      <c r="G22" s="219"/>
      <c r="H22" s="220"/>
      <c r="I22" s="219" t="s">
        <v>262</v>
      </c>
      <c r="J22" s="219"/>
      <c r="K22" s="220"/>
    </row>
    <row r="23" spans="2:11" ht="15" thickBot="1" x14ac:dyDescent="0.35">
      <c r="B23" s="217"/>
      <c r="C23" s="107" t="s">
        <v>0</v>
      </c>
      <c r="D23" s="44" t="s">
        <v>3</v>
      </c>
      <c r="E23" s="44" t="s">
        <v>4</v>
      </c>
      <c r="F23" s="43" t="s">
        <v>0</v>
      </c>
      <c r="G23" s="44" t="s">
        <v>3</v>
      </c>
      <c r="H23" s="44" t="s">
        <v>4</v>
      </c>
      <c r="I23" s="102" t="s">
        <v>0</v>
      </c>
      <c r="J23" s="44" t="s">
        <v>3</v>
      </c>
      <c r="K23" s="44" t="s">
        <v>4</v>
      </c>
    </row>
    <row r="24" spans="2:11" ht="15" thickTop="1" x14ac:dyDescent="0.3">
      <c r="B24" s="106" t="s">
        <v>0</v>
      </c>
      <c r="C24" s="105">
        <v>12802</v>
      </c>
      <c r="D24" s="105">
        <v>8342</v>
      </c>
      <c r="E24" s="105">
        <v>4460</v>
      </c>
      <c r="F24" s="105">
        <v>65985</v>
      </c>
      <c r="G24" s="105">
        <v>39099</v>
      </c>
      <c r="H24" s="105">
        <v>26886</v>
      </c>
      <c r="I24" s="105">
        <v>61745</v>
      </c>
      <c r="J24" s="105">
        <v>35669</v>
      </c>
      <c r="K24" s="105">
        <v>26076</v>
      </c>
    </row>
    <row r="25" spans="2:11" x14ac:dyDescent="0.3">
      <c r="B25" s="45" t="s">
        <v>147</v>
      </c>
      <c r="C25" s="46">
        <v>1071</v>
      </c>
      <c r="D25" s="46">
        <v>668</v>
      </c>
      <c r="E25" s="46">
        <v>403</v>
      </c>
      <c r="F25" s="46">
        <v>31560</v>
      </c>
      <c r="G25" s="46">
        <v>17705</v>
      </c>
      <c r="H25" s="46">
        <v>13855</v>
      </c>
      <c r="I25" s="46">
        <v>38034</v>
      </c>
      <c r="J25" s="46">
        <v>21242</v>
      </c>
      <c r="K25" s="46">
        <v>16792</v>
      </c>
    </row>
    <row r="26" spans="2:11" x14ac:dyDescent="0.3">
      <c r="B26" s="45" t="s">
        <v>148</v>
      </c>
      <c r="C26" s="47">
        <v>4599</v>
      </c>
      <c r="D26" s="47">
        <v>2970</v>
      </c>
      <c r="E26" s="47">
        <v>1629</v>
      </c>
      <c r="F26" s="47">
        <v>7483</v>
      </c>
      <c r="G26" s="47">
        <v>4538</v>
      </c>
      <c r="H26" s="47">
        <v>2945</v>
      </c>
      <c r="I26" s="47">
        <v>6767</v>
      </c>
      <c r="J26" s="47">
        <v>4271</v>
      </c>
      <c r="K26" s="47">
        <v>2496</v>
      </c>
    </row>
    <row r="27" spans="2:11" x14ac:dyDescent="0.3">
      <c r="B27" s="45" t="s">
        <v>149</v>
      </c>
      <c r="C27" s="46">
        <v>91</v>
      </c>
      <c r="D27" s="46">
        <v>60</v>
      </c>
      <c r="E27" s="46">
        <v>31</v>
      </c>
      <c r="F27" s="46">
        <v>5851</v>
      </c>
      <c r="G27" s="46">
        <v>3283</v>
      </c>
      <c r="H27" s="46">
        <v>2568</v>
      </c>
      <c r="I27" s="46">
        <v>6084</v>
      </c>
      <c r="J27" s="46">
        <v>3396</v>
      </c>
      <c r="K27" s="46">
        <v>2688</v>
      </c>
    </row>
    <row r="28" spans="2:11" x14ac:dyDescent="0.3">
      <c r="B28" s="45" t="s">
        <v>150</v>
      </c>
      <c r="C28" s="47">
        <v>65</v>
      </c>
      <c r="D28" s="47">
        <v>32</v>
      </c>
      <c r="E28" s="47">
        <v>33</v>
      </c>
      <c r="F28" s="47">
        <v>2853</v>
      </c>
      <c r="G28" s="47">
        <v>1516</v>
      </c>
      <c r="H28" s="47">
        <v>1337</v>
      </c>
      <c r="I28" s="47">
        <v>3236</v>
      </c>
      <c r="J28" s="47">
        <v>1753</v>
      </c>
      <c r="K28" s="47">
        <v>1483</v>
      </c>
    </row>
    <row r="29" spans="2:11" x14ac:dyDescent="0.3">
      <c r="B29" s="45" t="s">
        <v>151</v>
      </c>
      <c r="C29" s="46">
        <v>898</v>
      </c>
      <c r="D29" s="46">
        <v>695</v>
      </c>
      <c r="E29" s="46">
        <v>203</v>
      </c>
      <c r="F29" s="46">
        <v>1618</v>
      </c>
      <c r="G29" s="46">
        <v>1131</v>
      </c>
      <c r="H29" s="46">
        <v>487</v>
      </c>
      <c r="I29" s="46">
        <v>791</v>
      </c>
      <c r="J29" s="46">
        <v>568</v>
      </c>
      <c r="K29" s="46">
        <v>223</v>
      </c>
    </row>
    <row r="30" spans="2:11" x14ac:dyDescent="0.3">
      <c r="B30" s="45" t="s">
        <v>153</v>
      </c>
      <c r="C30" s="47">
        <v>518</v>
      </c>
      <c r="D30" s="47">
        <v>291</v>
      </c>
      <c r="E30" s="47">
        <v>227</v>
      </c>
      <c r="F30" s="47">
        <v>851</v>
      </c>
      <c r="G30" s="47">
        <v>405</v>
      </c>
      <c r="H30" s="47">
        <v>446</v>
      </c>
      <c r="I30" s="47">
        <v>657</v>
      </c>
      <c r="J30" s="47">
        <v>309</v>
      </c>
      <c r="K30" s="47">
        <v>348</v>
      </c>
    </row>
    <row r="31" spans="2:11" x14ac:dyDescent="0.3">
      <c r="B31" s="45" t="s">
        <v>408</v>
      </c>
      <c r="C31" s="46">
        <v>399</v>
      </c>
      <c r="D31" s="46">
        <v>218</v>
      </c>
      <c r="E31" s="46">
        <v>181</v>
      </c>
      <c r="F31" s="46">
        <v>254</v>
      </c>
      <c r="G31" s="46">
        <v>133</v>
      </c>
      <c r="H31" s="46">
        <v>121</v>
      </c>
      <c r="I31" s="46">
        <v>461</v>
      </c>
      <c r="J31" s="46">
        <v>232</v>
      </c>
      <c r="K31" s="46">
        <v>229</v>
      </c>
    </row>
    <row r="32" spans="2:11" x14ac:dyDescent="0.3">
      <c r="B32" s="45" t="s">
        <v>154</v>
      </c>
      <c r="C32" s="47">
        <v>320</v>
      </c>
      <c r="D32" s="47">
        <v>147</v>
      </c>
      <c r="E32" s="47">
        <v>173</v>
      </c>
      <c r="F32" s="47">
        <v>553</v>
      </c>
      <c r="G32" s="47">
        <v>221</v>
      </c>
      <c r="H32" s="47">
        <v>332</v>
      </c>
      <c r="I32" s="47">
        <v>419</v>
      </c>
      <c r="J32" s="47">
        <v>195</v>
      </c>
      <c r="K32" s="47">
        <v>224</v>
      </c>
    </row>
    <row r="33" spans="2:11" x14ac:dyDescent="0.3">
      <c r="B33" s="45" t="s">
        <v>415</v>
      </c>
      <c r="C33" s="46">
        <v>335</v>
      </c>
      <c r="D33" s="46">
        <v>143</v>
      </c>
      <c r="E33" s="46">
        <v>192</v>
      </c>
      <c r="F33" s="46">
        <v>362</v>
      </c>
      <c r="G33" s="46">
        <v>209</v>
      </c>
      <c r="H33" s="46">
        <v>153</v>
      </c>
      <c r="I33" s="46">
        <v>311</v>
      </c>
      <c r="J33" s="46">
        <v>148</v>
      </c>
      <c r="K33" s="46">
        <v>163</v>
      </c>
    </row>
    <row r="34" spans="2:11" x14ac:dyDescent="0.3">
      <c r="B34" s="45" t="s">
        <v>155</v>
      </c>
      <c r="C34" s="47">
        <v>141</v>
      </c>
      <c r="D34" s="47">
        <v>108</v>
      </c>
      <c r="E34" s="47">
        <v>33</v>
      </c>
      <c r="F34" s="47">
        <v>463</v>
      </c>
      <c r="G34" s="47">
        <v>306</v>
      </c>
      <c r="H34" s="47">
        <v>157</v>
      </c>
      <c r="I34" s="47">
        <v>295</v>
      </c>
      <c r="J34" s="47">
        <v>198</v>
      </c>
      <c r="K34" s="47">
        <v>97</v>
      </c>
    </row>
    <row r="35" spans="2:11" ht="15" thickBot="1" x14ac:dyDescent="0.35">
      <c r="B35" s="48" t="s">
        <v>66</v>
      </c>
      <c r="C35" s="49">
        <v>4365</v>
      </c>
      <c r="D35" s="49">
        <v>3010</v>
      </c>
      <c r="E35" s="49">
        <v>1355</v>
      </c>
      <c r="F35" s="49">
        <v>14137</v>
      </c>
      <c r="G35" s="49">
        <v>9652</v>
      </c>
      <c r="H35" s="49">
        <v>4485</v>
      </c>
      <c r="I35" s="49">
        <v>4690</v>
      </c>
      <c r="J35" s="49">
        <v>3357</v>
      </c>
      <c r="K35" s="49">
        <v>1333</v>
      </c>
    </row>
    <row r="36" spans="2:11" ht="15" customHeight="1" thickTop="1" x14ac:dyDescent="0.3">
      <c r="B36" s="215" t="s">
        <v>203</v>
      </c>
      <c r="C36" s="215"/>
      <c r="D36" s="215"/>
      <c r="E36" s="215"/>
      <c r="F36" s="215"/>
      <c r="G36" s="215"/>
      <c r="H36" s="215"/>
      <c r="I36" s="215"/>
      <c r="J36" s="215"/>
      <c r="K36" s="215"/>
    </row>
    <row r="40" spans="2:11" ht="42.6" customHeight="1" x14ac:dyDescent="0.3">
      <c r="B40" s="214" t="s">
        <v>204</v>
      </c>
      <c r="C40" s="214"/>
      <c r="D40" s="214"/>
      <c r="E40" s="214"/>
    </row>
    <row r="41" spans="2:11" ht="15" customHeight="1" thickBot="1" x14ac:dyDescent="0.35">
      <c r="B41" s="108" t="s">
        <v>63</v>
      </c>
      <c r="C41" s="318" t="s">
        <v>201</v>
      </c>
      <c r="D41" s="318" t="s">
        <v>199</v>
      </c>
      <c r="E41" s="318" t="s">
        <v>262</v>
      </c>
    </row>
    <row r="42" spans="2:11" ht="15" customHeight="1" thickTop="1" x14ac:dyDescent="0.3">
      <c r="B42" s="106" t="s">
        <v>156</v>
      </c>
      <c r="C42" s="105">
        <f>SUM(C43:C45)</f>
        <v>711</v>
      </c>
      <c r="D42" s="105">
        <f t="shared" ref="D42:E42" si="0">SUM(D43:D45)</f>
        <v>4580</v>
      </c>
      <c r="E42" s="105">
        <f t="shared" si="0"/>
        <v>4882</v>
      </c>
    </row>
    <row r="43" spans="2:11" x14ac:dyDescent="0.3">
      <c r="B43" s="45" t="s">
        <v>133</v>
      </c>
      <c r="C43" s="95">
        <v>197</v>
      </c>
      <c r="D43" s="95">
        <v>2024</v>
      </c>
      <c r="E43" s="95">
        <v>2042</v>
      </c>
    </row>
    <row r="44" spans="2:11" x14ac:dyDescent="0.3">
      <c r="B44" s="45" t="s">
        <v>134</v>
      </c>
      <c r="C44" s="50">
        <v>179</v>
      </c>
      <c r="D44" s="50">
        <v>894</v>
      </c>
      <c r="E44" s="50">
        <v>960</v>
      </c>
    </row>
    <row r="45" spans="2:11" x14ac:dyDescent="0.3">
      <c r="B45" s="45" t="s">
        <v>135</v>
      </c>
      <c r="C45" s="95">
        <v>335</v>
      </c>
      <c r="D45" s="95">
        <v>1662</v>
      </c>
      <c r="E45" s="95">
        <v>1880</v>
      </c>
    </row>
    <row r="46" spans="2:11" x14ac:dyDescent="0.3">
      <c r="B46" s="19" t="s">
        <v>0</v>
      </c>
      <c r="C46" s="105">
        <f>SUM(C47:C52)</f>
        <v>12802</v>
      </c>
      <c r="D46" s="105">
        <f t="shared" ref="D46:E46" si="1">SUM(D47:D52)</f>
        <v>65985</v>
      </c>
      <c r="E46" s="105">
        <f t="shared" si="1"/>
        <v>61745</v>
      </c>
    </row>
    <row r="47" spans="2:11" x14ac:dyDescent="0.3">
      <c r="B47" s="45" t="s">
        <v>136</v>
      </c>
      <c r="C47" s="95">
        <v>494</v>
      </c>
      <c r="D47" s="95">
        <v>3428</v>
      </c>
      <c r="E47" s="95">
        <v>3643</v>
      </c>
    </row>
    <row r="48" spans="2:11" x14ac:dyDescent="0.3">
      <c r="B48" s="45" t="s">
        <v>137</v>
      </c>
      <c r="C48" s="50">
        <v>1600</v>
      </c>
      <c r="D48" s="50">
        <v>6293</v>
      </c>
      <c r="E48" s="50">
        <v>7290</v>
      </c>
    </row>
    <row r="49" spans="2:5" x14ac:dyDescent="0.3">
      <c r="B49" s="45" t="s">
        <v>138</v>
      </c>
      <c r="C49" s="95">
        <v>5194</v>
      </c>
      <c r="D49" s="95">
        <v>22065</v>
      </c>
      <c r="E49" s="95">
        <v>21076</v>
      </c>
    </row>
    <row r="50" spans="2:5" x14ac:dyDescent="0.3">
      <c r="B50" s="45" t="s">
        <v>139</v>
      </c>
      <c r="C50" s="50">
        <v>4501</v>
      </c>
      <c r="D50" s="50">
        <v>26056</v>
      </c>
      <c r="E50" s="50">
        <v>20773</v>
      </c>
    </row>
    <row r="51" spans="2:5" x14ac:dyDescent="0.3">
      <c r="B51" s="45" t="s">
        <v>140</v>
      </c>
      <c r="C51" s="95">
        <v>1013</v>
      </c>
      <c r="D51" s="95">
        <v>8143</v>
      </c>
      <c r="E51" s="95">
        <v>8963</v>
      </c>
    </row>
    <row r="52" spans="2:5" ht="15" thickBot="1" x14ac:dyDescent="0.35">
      <c r="B52" s="45" t="s">
        <v>64</v>
      </c>
      <c r="C52" s="50">
        <v>0</v>
      </c>
      <c r="D52" s="50">
        <v>0</v>
      </c>
      <c r="E52" s="50">
        <v>0</v>
      </c>
    </row>
    <row r="53" spans="2:5" ht="30" customHeight="1" thickTop="1" x14ac:dyDescent="0.3">
      <c r="B53" s="215" t="s">
        <v>203</v>
      </c>
      <c r="C53" s="215"/>
      <c r="D53" s="215"/>
      <c r="E53" s="215"/>
    </row>
    <row r="57" spans="2:5" ht="28.2" customHeight="1" x14ac:dyDescent="0.3">
      <c r="B57" s="214" t="s">
        <v>205</v>
      </c>
      <c r="C57" s="214"/>
      <c r="D57" s="214"/>
      <c r="E57" s="214"/>
    </row>
    <row r="58" spans="2:5" ht="24.6" thickBot="1" x14ac:dyDescent="0.35">
      <c r="B58" s="108" t="s">
        <v>98</v>
      </c>
      <c r="C58" s="318" t="s">
        <v>201</v>
      </c>
      <c r="D58" s="318" t="s">
        <v>199</v>
      </c>
      <c r="E58" s="318" t="s">
        <v>262</v>
      </c>
    </row>
    <row r="59" spans="2:5" ht="15" thickTop="1" x14ac:dyDescent="0.3">
      <c r="B59" s="106" t="s">
        <v>0</v>
      </c>
      <c r="C59" s="105">
        <f>SUM(C60:C69)</f>
        <v>12802</v>
      </c>
      <c r="D59" s="105">
        <f t="shared" ref="D59:E59" si="2">SUM(D60:D69)</f>
        <v>65985</v>
      </c>
      <c r="E59" s="105">
        <f t="shared" si="2"/>
        <v>61745</v>
      </c>
    </row>
    <row r="60" spans="2:5" x14ac:dyDescent="0.3">
      <c r="B60" s="45" t="s">
        <v>99</v>
      </c>
      <c r="C60" s="50">
        <v>8612</v>
      </c>
      <c r="D60" s="50">
        <v>60625</v>
      </c>
      <c r="E60" s="50">
        <v>56722</v>
      </c>
    </row>
    <row r="61" spans="2:5" x14ac:dyDescent="0.3">
      <c r="B61" s="45" t="s">
        <v>100</v>
      </c>
      <c r="C61" s="95">
        <v>218</v>
      </c>
      <c r="D61" s="95">
        <v>89</v>
      </c>
      <c r="E61" s="95">
        <v>70</v>
      </c>
    </row>
    <row r="62" spans="2:5" x14ac:dyDescent="0.3">
      <c r="B62" s="45" t="s">
        <v>101</v>
      </c>
      <c r="C62" s="50">
        <v>725</v>
      </c>
      <c r="D62" s="50">
        <v>461</v>
      </c>
      <c r="E62" s="50">
        <v>797</v>
      </c>
    </row>
    <row r="63" spans="2:5" x14ac:dyDescent="0.3">
      <c r="B63" s="45" t="s">
        <v>102</v>
      </c>
      <c r="C63" s="95">
        <v>1963</v>
      </c>
      <c r="D63" s="95">
        <v>2774</v>
      </c>
      <c r="E63" s="95">
        <v>2465</v>
      </c>
    </row>
    <row r="64" spans="2:5" x14ac:dyDescent="0.3">
      <c r="B64" s="45" t="s">
        <v>103</v>
      </c>
      <c r="C64" s="50">
        <v>675</v>
      </c>
      <c r="D64" s="50">
        <v>1189</v>
      </c>
      <c r="E64" s="50">
        <v>1050</v>
      </c>
    </row>
    <row r="65" spans="2:5" x14ac:dyDescent="0.3">
      <c r="B65" s="45" t="s">
        <v>104</v>
      </c>
      <c r="C65" s="95">
        <v>190</v>
      </c>
      <c r="D65" s="95">
        <v>214</v>
      </c>
      <c r="E65" s="95">
        <v>197</v>
      </c>
    </row>
    <row r="66" spans="2:5" x14ac:dyDescent="0.3">
      <c r="B66" s="45" t="s">
        <v>105</v>
      </c>
      <c r="C66" s="50">
        <v>56</v>
      </c>
      <c r="D66" s="50">
        <v>61</v>
      </c>
      <c r="E66" s="50">
        <v>64</v>
      </c>
    </row>
    <row r="67" spans="2:5" x14ac:dyDescent="0.3">
      <c r="B67" s="45" t="s">
        <v>106</v>
      </c>
      <c r="C67" s="95">
        <v>248</v>
      </c>
      <c r="D67" s="95">
        <v>314</v>
      </c>
      <c r="E67" s="95">
        <v>250</v>
      </c>
    </row>
    <row r="68" spans="2:5" x14ac:dyDescent="0.3">
      <c r="B68" s="45" t="s">
        <v>107</v>
      </c>
      <c r="C68" s="50">
        <v>99</v>
      </c>
      <c r="D68" s="50">
        <v>182</v>
      </c>
      <c r="E68" s="50">
        <v>54</v>
      </c>
    </row>
    <row r="69" spans="2:5" ht="15" thickBot="1" x14ac:dyDescent="0.35">
      <c r="B69" s="48" t="s">
        <v>74</v>
      </c>
      <c r="C69" s="95">
        <v>16</v>
      </c>
      <c r="D69" s="95">
        <v>76</v>
      </c>
      <c r="E69" s="95">
        <v>76</v>
      </c>
    </row>
    <row r="70" spans="2:5" ht="30.6" customHeight="1" thickTop="1" x14ac:dyDescent="0.3">
      <c r="B70" s="215" t="s">
        <v>203</v>
      </c>
      <c r="C70" s="215"/>
      <c r="D70" s="215"/>
      <c r="E70" s="215"/>
    </row>
  </sheetData>
  <mergeCells count="16">
    <mergeCell ref="B17:K17"/>
    <mergeCell ref="B2:K2"/>
    <mergeCell ref="B3:B4"/>
    <mergeCell ref="C3:E3"/>
    <mergeCell ref="F3:H3"/>
    <mergeCell ref="I3:K3"/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G3" sqref="G3:J20"/>
    </sheetView>
  </sheetViews>
  <sheetFormatPr defaultRowHeight="14.4" x14ac:dyDescent="0.3"/>
  <cols>
    <col min="1" max="1" width="4" style="2" customWidth="1"/>
    <col min="2" max="2" width="30.6640625" customWidth="1"/>
    <col min="3" max="5" width="15.33203125" customWidth="1"/>
    <col min="6" max="6" width="3.109375" style="2" customWidth="1"/>
    <col min="7" max="7" width="30.6640625" customWidth="1"/>
    <col min="8" max="10" width="15.33203125" customWidth="1"/>
    <col min="11" max="42" width="8.88671875" style="2"/>
  </cols>
  <sheetData>
    <row r="1" spans="2:10" s="2" customFormat="1" x14ac:dyDescent="0.3"/>
    <row r="2" spans="2:10" s="2" customFormat="1" x14ac:dyDescent="0.3"/>
    <row r="3" spans="2:10" ht="33.6" customHeight="1" x14ac:dyDescent="0.3">
      <c r="B3" s="313" t="s">
        <v>398</v>
      </c>
      <c r="C3" s="313"/>
      <c r="D3" s="313"/>
      <c r="E3" s="313"/>
      <c r="G3" s="313" t="s">
        <v>412</v>
      </c>
      <c r="H3" s="313"/>
      <c r="I3" s="313"/>
      <c r="J3" s="313"/>
    </row>
    <row r="4" spans="2:10" x14ac:dyDescent="0.3">
      <c r="B4" s="314" t="s">
        <v>5</v>
      </c>
      <c r="C4" s="316" t="s">
        <v>108</v>
      </c>
      <c r="D4" s="317"/>
      <c r="E4" s="317"/>
      <c r="G4" s="314" t="s">
        <v>5</v>
      </c>
      <c r="H4" s="316" t="s">
        <v>109</v>
      </c>
      <c r="I4" s="317"/>
      <c r="J4" s="317"/>
    </row>
    <row r="5" spans="2:10" ht="15" thickBot="1" x14ac:dyDescent="0.35">
      <c r="B5" s="315"/>
      <c r="C5" s="157" t="s">
        <v>399</v>
      </c>
      <c r="D5" s="158" t="s">
        <v>400</v>
      </c>
      <c r="E5" s="158" t="s">
        <v>401</v>
      </c>
      <c r="G5" s="315"/>
      <c r="H5" s="157" t="s">
        <v>399</v>
      </c>
      <c r="I5" s="158" t="s">
        <v>400</v>
      </c>
      <c r="J5" s="158" t="s">
        <v>401</v>
      </c>
    </row>
    <row r="6" spans="2:10" ht="15" thickTop="1" x14ac:dyDescent="0.3">
      <c r="B6" s="109" t="s">
        <v>0</v>
      </c>
      <c r="C6" s="110">
        <v>338.34817860000004</v>
      </c>
      <c r="D6" s="110">
        <v>393.93408285000015</v>
      </c>
      <c r="E6" s="110">
        <v>348.55456885000024</v>
      </c>
      <c r="G6" s="109" t="s">
        <v>0</v>
      </c>
      <c r="H6" s="110">
        <v>145.55722402999984</v>
      </c>
      <c r="I6" s="110">
        <v>120.49982104999999</v>
      </c>
      <c r="J6" s="110">
        <v>108.94065610000001</v>
      </c>
    </row>
    <row r="7" spans="2:10" x14ac:dyDescent="0.3">
      <c r="B7" s="111" t="s">
        <v>147</v>
      </c>
      <c r="C7" s="112">
        <v>185.11099304999999</v>
      </c>
      <c r="D7" s="112">
        <v>208.56229406</v>
      </c>
      <c r="E7" s="112">
        <v>184.29012336</v>
      </c>
      <c r="G7" s="111" t="s">
        <v>147</v>
      </c>
      <c r="H7" s="112">
        <v>28.446102490000001</v>
      </c>
      <c r="I7" s="112">
        <v>23.87112703</v>
      </c>
      <c r="J7" s="112">
        <v>19.98470481</v>
      </c>
    </row>
    <row r="8" spans="2:10" x14ac:dyDescent="0.3">
      <c r="B8" s="111" t="s">
        <v>402</v>
      </c>
      <c r="C8" s="113">
        <v>4.2269058299999998</v>
      </c>
      <c r="D8" s="113">
        <v>3.8451268000000001</v>
      </c>
      <c r="E8" s="113">
        <v>2.6415007500000001</v>
      </c>
      <c r="G8" s="111" t="s">
        <v>405</v>
      </c>
      <c r="H8" s="113">
        <v>25.257952459999998</v>
      </c>
      <c r="I8" s="113">
        <v>17.609386749999999</v>
      </c>
      <c r="J8" s="113">
        <v>15.45156837</v>
      </c>
    </row>
    <row r="9" spans="2:10" x14ac:dyDescent="0.3">
      <c r="B9" s="111" t="s">
        <v>403</v>
      </c>
      <c r="C9" s="112">
        <v>12.723582779999999</v>
      </c>
      <c r="D9" s="112">
        <v>13.34710213</v>
      </c>
      <c r="E9" s="112">
        <v>11.957036130000001</v>
      </c>
      <c r="G9" s="111" t="s">
        <v>380</v>
      </c>
      <c r="H9" s="112">
        <v>0.78345385000000001</v>
      </c>
      <c r="I9" s="112">
        <v>0.62311753999999997</v>
      </c>
      <c r="J9" s="112">
        <v>0.91061188000000004</v>
      </c>
    </row>
    <row r="10" spans="2:10" x14ac:dyDescent="0.3">
      <c r="B10" s="111" t="s">
        <v>404</v>
      </c>
      <c r="C10" s="113">
        <v>7.8678232299999999</v>
      </c>
      <c r="D10" s="113">
        <v>10.737235050000001</v>
      </c>
      <c r="E10" s="113">
        <v>9.1616989600000007</v>
      </c>
      <c r="G10" s="111" t="s">
        <v>409</v>
      </c>
      <c r="H10" s="113">
        <v>15.11642919</v>
      </c>
      <c r="I10" s="113">
        <v>8.3038471499999993</v>
      </c>
      <c r="J10" s="113">
        <v>7.3492381399999998</v>
      </c>
    </row>
    <row r="11" spans="2:10" x14ac:dyDescent="0.3">
      <c r="B11" s="111" t="s">
        <v>405</v>
      </c>
      <c r="C11" s="112">
        <v>19.373534549999999</v>
      </c>
      <c r="D11" s="112">
        <v>28.598141739999999</v>
      </c>
      <c r="E11" s="112">
        <v>24.99756979</v>
      </c>
      <c r="G11" s="111" t="s">
        <v>406</v>
      </c>
      <c r="H11" s="112">
        <v>6.5313933799999999</v>
      </c>
      <c r="I11" s="112">
        <v>4.85857209</v>
      </c>
      <c r="J11" s="112">
        <v>4.3832661799999997</v>
      </c>
    </row>
    <row r="12" spans="2:10" x14ac:dyDescent="0.3">
      <c r="B12" s="111" t="s">
        <v>406</v>
      </c>
      <c r="C12" s="113">
        <v>10.516616519999999</v>
      </c>
      <c r="D12" s="113">
        <v>14.67599156</v>
      </c>
      <c r="E12" s="113">
        <v>13.61586509</v>
      </c>
      <c r="G12" s="111" t="s">
        <v>148</v>
      </c>
      <c r="H12" s="113">
        <v>2.0156038299999999</v>
      </c>
      <c r="I12" s="113">
        <v>1.78489779</v>
      </c>
      <c r="J12" s="113">
        <v>1.6411133099999999</v>
      </c>
    </row>
    <row r="13" spans="2:10" x14ac:dyDescent="0.3">
      <c r="B13" s="111" t="s">
        <v>407</v>
      </c>
      <c r="C13" s="112">
        <v>15.025513119999999</v>
      </c>
      <c r="D13" s="112">
        <v>17.572862480000001</v>
      </c>
      <c r="E13" s="112">
        <v>16.434247500000001</v>
      </c>
      <c r="G13" s="111" t="s">
        <v>153</v>
      </c>
      <c r="H13" s="112">
        <v>3.9866324400000002</v>
      </c>
      <c r="I13" s="112">
        <v>5.0430047299999998</v>
      </c>
      <c r="J13" s="112">
        <v>4.51650288</v>
      </c>
    </row>
    <row r="14" spans="2:10" x14ac:dyDescent="0.3">
      <c r="B14" s="111" t="s">
        <v>408</v>
      </c>
      <c r="C14" s="113">
        <v>8.3814893300000008</v>
      </c>
      <c r="D14" s="113">
        <v>11.92878473</v>
      </c>
      <c r="E14" s="113">
        <v>10.613476240000001</v>
      </c>
      <c r="G14" s="111" t="s">
        <v>403</v>
      </c>
      <c r="H14" s="113">
        <v>4.2328212199999999</v>
      </c>
      <c r="I14" s="113">
        <v>3.0953240100000001</v>
      </c>
      <c r="J14" s="113">
        <v>2.9129072599999999</v>
      </c>
    </row>
    <row r="15" spans="2:10" x14ac:dyDescent="0.3">
      <c r="B15" s="111" t="s">
        <v>409</v>
      </c>
      <c r="C15" s="112">
        <v>29.895976810000001</v>
      </c>
      <c r="D15" s="112">
        <v>29.687365979999999</v>
      </c>
      <c r="E15" s="112">
        <v>25.701687400000001</v>
      </c>
      <c r="G15" s="111" t="s">
        <v>404</v>
      </c>
      <c r="H15" s="112">
        <v>4.7566436799999998</v>
      </c>
      <c r="I15" s="112">
        <v>3.9782570900000001</v>
      </c>
      <c r="J15" s="112">
        <v>3.35001667</v>
      </c>
    </row>
    <row r="16" spans="2:10" x14ac:dyDescent="0.3">
      <c r="B16" s="111" t="s">
        <v>149</v>
      </c>
      <c r="C16" s="113">
        <v>4.3036862899999999</v>
      </c>
      <c r="D16" s="113">
        <v>6.2715511900000003</v>
      </c>
      <c r="E16" s="113">
        <v>5.8325083500000003</v>
      </c>
      <c r="G16" s="111" t="s">
        <v>149</v>
      </c>
      <c r="H16" s="113">
        <v>8.4799110599999992</v>
      </c>
      <c r="I16" s="113">
        <v>6.9597037500000001</v>
      </c>
      <c r="J16" s="113">
        <v>7.0356191399999997</v>
      </c>
    </row>
    <row r="17" spans="2:10" x14ac:dyDescent="0.3">
      <c r="B17" s="111" t="s">
        <v>152</v>
      </c>
      <c r="C17" s="112">
        <v>0.48809951000000001</v>
      </c>
      <c r="D17" s="112">
        <v>0.53107568999999999</v>
      </c>
      <c r="E17" s="112">
        <v>0.64337796999999997</v>
      </c>
      <c r="G17" s="111" t="s">
        <v>383</v>
      </c>
      <c r="H17" s="112">
        <v>1.93713819</v>
      </c>
      <c r="I17" s="112">
        <v>2.1195330499999998</v>
      </c>
      <c r="J17" s="112">
        <v>1.95324396</v>
      </c>
    </row>
    <row r="18" spans="2:10" x14ac:dyDescent="0.3">
      <c r="B18" s="111" t="s">
        <v>410</v>
      </c>
      <c r="C18" s="113">
        <v>3.0318981900000002</v>
      </c>
      <c r="D18" s="113">
        <v>4.2563042800000002</v>
      </c>
      <c r="E18" s="113">
        <v>4.0840707099999998</v>
      </c>
      <c r="G18" s="111" t="s">
        <v>408</v>
      </c>
      <c r="H18" s="113">
        <v>3.0208014200000002</v>
      </c>
      <c r="I18" s="113">
        <v>2.2946065299999998</v>
      </c>
      <c r="J18" s="113">
        <v>2.1038344100000002</v>
      </c>
    </row>
    <row r="19" spans="2:10" ht="15" thickBot="1" x14ac:dyDescent="0.35">
      <c r="B19" s="114" t="s">
        <v>178</v>
      </c>
      <c r="C19" s="112">
        <v>37.402059390000147</v>
      </c>
      <c r="D19" s="112">
        <v>43.920247160000088</v>
      </c>
      <c r="E19" s="112">
        <v>38.58140660000015</v>
      </c>
      <c r="G19" s="114" t="s">
        <v>178</v>
      </c>
      <c r="H19" s="112">
        <v>40.992340819999853</v>
      </c>
      <c r="I19" s="112">
        <v>39.95844353999999</v>
      </c>
      <c r="J19" s="112">
        <v>37.348029090000026</v>
      </c>
    </row>
    <row r="20" spans="2:10" ht="47.25" customHeight="1" thickTop="1" x14ac:dyDescent="0.3">
      <c r="B20" s="312" t="s">
        <v>411</v>
      </c>
      <c r="C20" s="312"/>
      <c r="D20" s="312"/>
      <c r="E20" s="312"/>
      <c r="G20" s="312" t="s">
        <v>411</v>
      </c>
      <c r="H20" s="312"/>
      <c r="I20" s="312"/>
      <c r="J20" s="312"/>
    </row>
    <row r="21" spans="2:10" s="2" customFormat="1" x14ac:dyDescent="0.3"/>
    <row r="22" spans="2:10" s="2" customFormat="1" x14ac:dyDescent="0.3"/>
    <row r="23" spans="2:10" s="2" customFormat="1" x14ac:dyDescent="0.3"/>
    <row r="24" spans="2:10" s="2" customFormat="1" x14ac:dyDescent="0.3"/>
    <row r="25" spans="2:10" s="2" customFormat="1" x14ac:dyDescent="0.3"/>
    <row r="26" spans="2:10" s="2" customFormat="1" x14ac:dyDescent="0.3"/>
    <row r="27" spans="2:10" s="2" customFormat="1" x14ac:dyDescent="0.3"/>
    <row r="28" spans="2:10" s="2" customFormat="1" x14ac:dyDescent="0.3"/>
    <row r="29" spans="2:10" s="2" customFormat="1" x14ac:dyDescent="0.3"/>
    <row r="30" spans="2:10" s="2" customFormat="1" x14ac:dyDescent="0.3"/>
    <row r="31" spans="2:10" s="2" customFormat="1" x14ac:dyDescent="0.3"/>
    <row r="32" spans="2:10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2"/>
  <sheetViews>
    <sheetView workbookViewId="0">
      <selection activeCell="B3" sqref="B3:K3"/>
    </sheetView>
  </sheetViews>
  <sheetFormatPr defaultRowHeight="14.4" x14ac:dyDescent="0.3"/>
  <cols>
    <col min="1" max="1" width="8.88671875" style="2"/>
    <col min="2" max="2" width="45" customWidth="1"/>
    <col min="3" max="11" width="12.33203125" customWidth="1"/>
    <col min="12" max="53" width="8.88671875" style="2"/>
  </cols>
  <sheetData>
    <row r="1" spans="2:11" s="2" customFormat="1" x14ac:dyDescent="0.3"/>
    <row r="2" spans="2:11" s="2" customFormat="1" x14ac:dyDescent="0.3">
      <c r="B2" s="5"/>
      <c r="C2" s="5"/>
    </row>
    <row r="3" spans="2:11" ht="30.75" customHeight="1" x14ac:dyDescent="0.3">
      <c r="B3" s="224" t="s">
        <v>206</v>
      </c>
      <c r="C3" s="224"/>
      <c r="D3" s="224"/>
      <c r="E3" s="224"/>
      <c r="F3" s="224"/>
      <c r="G3" s="224"/>
      <c r="H3" s="224"/>
      <c r="I3" s="224"/>
      <c r="J3" s="224"/>
      <c r="K3" s="224"/>
    </row>
    <row r="4" spans="2:11" x14ac:dyDescent="0.3">
      <c r="B4" s="222" t="s">
        <v>61</v>
      </c>
      <c r="C4" s="223">
        <v>45627</v>
      </c>
      <c r="D4" s="219"/>
      <c r="E4" s="220"/>
      <c r="F4" s="223">
        <v>45962</v>
      </c>
      <c r="G4" s="219"/>
      <c r="H4" s="220"/>
      <c r="I4" s="227">
        <v>45992</v>
      </c>
      <c r="J4" s="219"/>
      <c r="K4" s="220"/>
    </row>
    <row r="5" spans="2:11" x14ac:dyDescent="0.3">
      <c r="B5" s="222"/>
      <c r="C5" s="25" t="s">
        <v>94</v>
      </c>
      <c r="D5" s="26" t="s">
        <v>95</v>
      </c>
      <c r="E5" s="26" t="s">
        <v>52</v>
      </c>
      <c r="F5" s="25" t="s">
        <v>94</v>
      </c>
      <c r="G5" s="26" t="s">
        <v>95</v>
      </c>
      <c r="H5" s="26" t="s">
        <v>52</v>
      </c>
      <c r="I5" s="25" t="s">
        <v>94</v>
      </c>
      <c r="J5" s="26" t="s">
        <v>95</v>
      </c>
      <c r="K5" s="26" t="s">
        <v>52</v>
      </c>
    </row>
    <row r="6" spans="2:11" x14ac:dyDescent="0.3">
      <c r="B6" s="27" t="s">
        <v>0</v>
      </c>
      <c r="C6" s="20">
        <f t="shared" ref="C6:E6" si="0">SUM(C7:C14)</f>
        <v>1586737</v>
      </c>
      <c r="D6" s="20">
        <f t="shared" si="0"/>
        <v>1467620</v>
      </c>
      <c r="E6" s="20">
        <f t="shared" si="0"/>
        <v>119117</v>
      </c>
      <c r="F6" s="20">
        <f t="shared" ref="F6:K6" si="1">SUM(F7:F14)</f>
        <v>1433111</v>
      </c>
      <c r="G6" s="20">
        <f t="shared" si="1"/>
        <v>1343303</v>
      </c>
      <c r="H6" s="20">
        <f t="shared" si="1"/>
        <v>89808</v>
      </c>
      <c r="I6" s="20">
        <f t="shared" si="1"/>
        <v>1666062</v>
      </c>
      <c r="J6" s="20">
        <f t="shared" si="1"/>
        <v>1566343</v>
      </c>
      <c r="K6" s="20">
        <f t="shared" si="1"/>
        <v>99719</v>
      </c>
    </row>
    <row r="7" spans="2:11" x14ac:dyDescent="0.3">
      <c r="B7" s="28" t="s">
        <v>56</v>
      </c>
      <c r="C7" s="29">
        <v>751167</v>
      </c>
      <c r="D7" s="29">
        <v>821081</v>
      </c>
      <c r="E7" s="29">
        <f t="shared" ref="E7:E14" si="2">C7-D7</f>
        <v>-69914</v>
      </c>
      <c r="F7" s="29">
        <v>694967</v>
      </c>
      <c r="G7" s="29">
        <v>655245</v>
      </c>
      <c r="H7" s="29">
        <f t="shared" ref="H7:H14" si="3">F7-G7</f>
        <v>39722</v>
      </c>
      <c r="I7" s="29">
        <v>762042</v>
      </c>
      <c r="J7" s="29">
        <v>860859</v>
      </c>
      <c r="K7" s="29">
        <f t="shared" ref="K7:K14" si="4">I7-J7</f>
        <v>-98817</v>
      </c>
    </row>
    <row r="8" spans="2:11" x14ac:dyDescent="0.3">
      <c r="B8" s="30" t="s">
        <v>57</v>
      </c>
      <c r="C8" s="31">
        <v>38264</v>
      </c>
      <c r="D8" s="31">
        <v>67939</v>
      </c>
      <c r="E8" s="31">
        <f t="shared" si="2"/>
        <v>-29675</v>
      </c>
      <c r="F8" s="31">
        <v>40262</v>
      </c>
      <c r="G8" s="31">
        <v>38412</v>
      </c>
      <c r="H8" s="31">
        <f t="shared" si="3"/>
        <v>1850</v>
      </c>
      <c r="I8" s="31">
        <v>39296</v>
      </c>
      <c r="J8" s="31">
        <v>73388</v>
      </c>
      <c r="K8" s="31">
        <f t="shared" si="4"/>
        <v>-34092</v>
      </c>
    </row>
    <row r="9" spans="2:11" x14ac:dyDescent="0.3">
      <c r="B9" s="28" t="s">
        <v>1</v>
      </c>
      <c r="C9" s="29">
        <v>28649</v>
      </c>
      <c r="D9" s="29">
        <v>29689</v>
      </c>
      <c r="E9" s="29">
        <f t="shared" si="2"/>
        <v>-1040</v>
      </c>
      <c r="F9" s="29">
        <v>72882</v>
      </c>
      <c r="G9" s="29">
        <v>63715</v>
      </c>
      <c r="H9" s="29">
        <f t="shared" si="3"/>
        <v>9167</v>
      </c>
      <c r="I9" s="29">
        <v>30933</v>
      </c>
      <c r="J9" s="29">
        <v>34691</v>
      </c>
      <c r="K9" s="29">
        <f t="shared" si="4"/>
        <v>-3758</v>
      </c>
    </row>
    <row r="10" spans="2:11" x14ac:dyDescent="0.3">
      <c r="B10" s="30" t="s">
        <v>58</v>
      </c>
      <c r="C10" s="31">
        <v>105328</v>
      </c>
      <c r="D10" s="31">
        <v>101760</v>
      </c>
      <c r="E10" s="31">
        <f t="shared" si="2"/>
        <v>3568</v>
      </c>
      <c r="F10" s="31">
        <v>97072</v>
      </c>
      <c r="G10" s="31">
        <v>92594</v>
      </c>
      <c r="H10" s="31">
        <f t="shared" si="3"/>
        <v>4478</v>
      </c>
      <c r="I10" s="31">
        <v>104996</v>
      </c>
      <c r="J10" s="31">
        <v>102701</v>
      </c>
      <c r="K10" s="31">
        <f t="shared" si="4"/>
        <v>2295</v>
      </c>
    </row>
    <row r="11" spans="2:11" x14ac:dyDescent="0.3">
      <c r="B11" s="28" t="s">
        <v>2</v>
      </c>
      <c r="C11" s="29">
        <v>169</v>
      </c>
      <c r="D11" s="29">
        <v>190</v>
      </c>
      <c r="E11" s="29">
        <f t="shared" si="2"/>
        <v>-21</v>
      </c>
      <c r="F11" s="29">
        <v>23</v>
      </c>
      <c r="G11" s="29">
        <v>36</v>
      </c>
      <c r="H11" s="29">
        <f t="shared" si="3"/>
        <v>-13</v>
      </c>
      <c r="I11" s="29">
        <v>53</v>
      </c>
      <c r="J11" s="29">
        <v>80</v>
      </c>
      <c r="K11" s="29">
        <f t="shared" si="4"/>
        <v>-27</v>
      </c>
    </row>
    <row r="12" spans="2:11" x14ac:dyDescent="0.3">
      <c r="B12" s="30" t="s">
        <v>59</v>
      </c>
      <c r="C12" s="31">
        <v>0</v>
      </c>
      <c r="D12" s="31">
        <v>18</v>
      </c>
      <c r="E12" s="31">
        <f t="shared" si="2"/>
        <v>-18</v>
      </c>
      <c r="F12" s="31">
        <v>1</v>
      </c>
      <c r="G12" s="31">
        <v>8</v>
      </c>
      <c r="H12" s="31">
        <f t="shared" si="3"/>
        <v>-7</v>
      </c>
      <c r="I12" s="31">
        <v>2</v>
      </c>
      <c r="J12" s="31">
        <v>19</v>
      </c>
      <c r="K12" s="31">
        <f t="shared" si="4"/>
        <v>-17</v>
      </c>
    </row>
    <row r="13" spans="2:11" x14ac:dyDescent="0.3">
      <c r="B13" s="28" t="s">
        <v>60</v>
      </c>
      <c r="C13" s="29">
        <v>663142</v>
      </c>
      <c r="D13" s="29">
        <v>446925</v>
      </c>
      <c r="E13" s="29">
        <f t="shared" si="2"/>
        <v>216217</v>
      </c>
      <c r="F13" s="29">
        <v>527892</v>
      </c>
      <c r="G13" s="29">
        <v>493290</v>
      </c>
      <c r="H13" s="29">
        <f t="shared" si="3"/>
        <v>34602</v>
      </c>
      <c r="I13" s="29">
        <v>728724</v>
      </c>
      <c r="J13" s="29">
        <v>494600</v>
      </c>
      <c r="K13" s="29">
        <f t="shared" si="4"/>
        <v>234124</v>
      </c>
    </row>
    <row r="14" spans="2:11" x14ac:dyDescent="0.3">
      <c r="B14" s="30" t="s">
        <v>64</v>
      </c>
      <c r="C14" s="42">
        <v>18</v>
      </c>
      <c r="D14" s="42">
        <v>18</v>
      </c>
      <c r="E14" s="42">
        <f t="shared" si="2"/>
        <v>0</v>
      </c>
      <c r="F14" s="42">
        <v>12</v>
      </c>
      <c r="G14" s="42">
        <v>3</v>
      </c>
      <c r="H14" s="42">
        <f t="shared" si="3"/>
        <v>9</v>
      </c>
      <c r="I14" s="42">
        <v>16</v>
      </c>
      <c r="J14" s="42">
        <v>5</v>
      </c>
      <c r="K14" s="42">
        <f t="shared" si="4"/>
        <v>11</v>
      </c>
    </row>
    <row r="15" spans="2:11" x14ac:dyDescent="0.3">
      <c r="B15" s="221" t="s">
        <v>208</v>
      </c>
      <c r="C15" s="221"/>
      <c r="D15" s="221"/>
      <c r="E15" s="221"/>
      <c r="F15" s="221"/>
      <c r="G15" s="221"/>
      <c r="H15" s="221"/>
      <c r="I15" s="221"/>
      <c r="J15" s="221"/>
      <c r="K15" s="221"/>
    </row>
    <row r="16" spans="2:11" s="2" customFormat="1" x14ac:dyDescent="0.3"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2:11" s="2" customFormat="1" x14ac:dyDescent="0.3"/>
    <row r="18" spans="2:11" s="2" customFormat="1" x14ac:dyDescent="0.3"/>
    <row r="19" spans="2:11" ht="35.25" customHeight="1" x14ac:dyDescent="0.3">
      <c r="B19" s="224" t="s">
        <v>207</v>
      </c>
      <c r="C19" s="224"/>
      <c r="D19" s="224"/>
      <c r="E19" s="224"/>
      <c r="F19" s="224"/>
      <c r="G19" s="224"/>
      <c r="H19" s="224"/>
      <c r="I19" s="224"/>
      <c r="J19" s="224"/>
      <c r="K19" s="224"/>
    </row>
    <row r="20" spans="2:11" x14ac:dyDescent="0.3">
      <c r="B20" s="222" t="s">
        <v>5</v>
      </c>
      <c r="C20" s="223">
        <v>45627</v>
      </c>
      <c r="D20" s="219"/>
      <c r="E20" s="220"/>
      <c r="F20" s="223">
        <v>45962</v>
      </c>
      <c r="G20" s="219"/>
      <c r="H20" s="220"/>
      <c r="I20" s="227">
        <v>45992</v>
      </c>
      <c r="J20" s="219"/>
      <c r="K20" s="220"/>
    </row>
    <row r="21" spans="2:11" x14ac:dyDescent="0.3">
      <c r="B21" s="222"/>
      <c r="C21" s="25" t="s">
        <v>94</v>
      </c>
      <c r="D21" s="26" t="s">
        <v>95</v>
      </c>
      <c r="E21" s="26" t="s">
        <v>52</v>
      </c>
      <c r="F21" s="25" t="s">
        <v>94</v>
      </c>
      <c r="G21" s="26" t="s">
        <v>95</v>
      </c>
      <c r="H21" s="26" t="s">
        <v>52</v>
      </c>
      <c r="I21" s="25" t="s">
        <v>94</v>
      </c>
      <c r="J21" s="26" t="s">
        <v>95</v>
      </c>
      <c r="K21" s="26" t="s">
        <v>52</v>
      </c>
    </row>
    <row r="22" spans="2:11" x14ac:dyDescent="0.3">
      <c r="B22" s="27" t="s">
        <v>0</v>
      </c>
      <c r="C22" s="20">
        <f>SUM(C23:C45)</f>
        <v>1586737</v>
      </c>
      <c r="D22" s="20">
        <f t="shared" ref="D22:K22" si="5">SUM(D23:D45)</f>
        <v>1467620</v>
      </c>
      <c r="E22" s="20">
        <f t="shared" si="5"/>
        <v>119117</v>
      </c>
      <c r="F22" s="20">
        <f t="shared" si="5"/>
        <v>1433111</v>
      </c>
      <c r="G22" s="20">
        <f t="shared" si="5"/>
        <v>1343303</v>
      </c>
      <c r="H22" s="20">
        <f t="shared" si="5"/>
        <v>89808</v>
      </c>
      <c r="I22" s="20">
        <f t="shared" si="5"/>
        <v>1666062</v>
      </c>
      <c r="J22" s="20">
        <f t="shared" si="5"/>
        <v>1566343</v>
      </c>
      <c r="K22" s="20">
        <f t="shared" si="5"/>
        <v>99719</v>
      </c>
    </row>
    <row r="23" spans="2:11" x14ac:dyDescent="0.3">
      <c r="B23" s="57" t="s">
        <v>268</v>
      </c>
      <c r="C23" s="29">
        <v>49</v>
      </c>
      <c r="D23" s="29">
        <v>49</v>
      </c>
      <c r="E23" s="29">
        <f>C23-D23</f>
        <v>0</v>
      </c>
      <c r="F23" s="29">
        <v>67</v>
      </c>
      <c r="G23" s="29">
        <v>53</v>
      </c>
      <c r="H23" s="29">
        <f t="shared" ref="H23:H45" si="6">F23-G23</f>
        <v>14</v>
      </c>
      <c r="I23" s="29">
        <v>136</v>
      </c>
      <c r="J23" s="29">
        <v>41</v>
      </c>
      <c r="K23" s="29">
        <f t="shared" ref="K23:K45" si="7">I23-J23</f>
        <v>95</v>
      </c>
    </row>
    <row r="24" spans="2:11" x14ac:dyDescent="0.3">
      <c r="B24" s="58" t="s">
        <v>269</v>
      </c>
      <c r="C24" s="31">
        <v>19361</v>
      </c>
      <c r="D24" s="31">
        <v>14115</v>
      </c>
      <c r="E24" s="31">
        <f t="shared" ref="E24:E45" si="8">C24-D24</f>
        <v>5246</v>
      </c>
      <c r="F24" s="31">
        <v>19677</v>
      </c>
      <c r="G24" s="31">
        <v>18640</v>
      </c>
      <c r="H24" s="31">
        <f t="shared" si="6"/>
        <v>1037</v>
      </c>
      <c r="I24" s="31">
        <v>21431</v>
      </c>
      <c r="J24" s="31">
        <v>15040</v>
      </c>
      <c r="K24" s="31">
        <f t="shared" si="7"/>
        <v>6391</v>
      </c>
    </row>
    <row r="25" spans="2:11" x14ac:dyDescent="0.3">
      <c r="B25" s="57" t="s">
        <v>270</v>
      </c>
      <c r="C25" s="29">
        <v>254737</v>
      </c>
      <c r="D25" s="29">
        <v>162517</v>
      </c>
      <c r="E25" s="29">
        <f t="shared" si="8"/>
        <v>92220</v>
      </c>
      <c r="F25" s="29">
        <v>182369</v>
      </c>
      <c r="G25" s="29">
        <v>170182</v>
      </c>
      <c r="H25" s="29">
        <f t="shared" si="6"/>
        <v>12187</v>
      </c>
      <c r="I25" s="29">
        <v>275492</v>
      </c>
      <c r="J25" s="29">
        <v>188581</v>
      </c>
      <c r="K25" s="29">
        <f t="shared" si="7"/>
        <v>86911</v>
      </c>
    </row>
    <row r="26" spans="2:11" x14ac:dyDescent="0.3">
      <c r="B26" s="58" t="s">
        <v>271</v>
      </c>
      <c r="C26" s="31">
        <v>18663</v>
      </c>
      <c r="D26" s="31">
        <v>18044</v>
      </c>
      <c r="E26" s="31">
        <f t="shared" si="8"/>
        <v>619</v>
      </c>
      <c r="F26" s="31">
        <v>12464</v>
      </c>
      <c r="G26" s="31">
        <v>10811</v>
      </c>
      <c r="H26" s="31">
        <f t="shared" si="6"/>
        <v>1653</v>
      </c>
      <c r="I26" s="31">
        <v>17523</v>
      </c>
      <c r="J26" s="31">
        <v>17136</v>
      </c>
      <c r="K26" s="31">
        <f t="shared" si="7"/>
        <v>387</v>
      </c>
    </row>
    <row r="27" spans="2:11" x14ac:dyDescent="0.3">
      <c r="B27" s="57" t="s">
        <v>272</v>
      </c>
      <c r="C27" s="29">
        <v>9053</v>
      </c>
      <c r="D27" s="29">
        <v>6716</v>
      </c>
      <c r="E27" s="29">
        <f t="shared" si="8"/>
        <v>2337</v>
      </c>
      <c r="F27" s="29">
        <v>7486</v>
      </c>
      <c r="G27" s="29">
        <v>6944</v>
      </c>
      <c r="H27" s="29">
        <f t="shared" si="6"/>
        <v>542</v>
      </c>
      <c r="I27" s="29">
        <v>8272</v>
      </c>
      <c r="J27" s="29">
        <v>6596</v>
      </c>
      <c r="K27" s="29">
        <f t="shared" si="7"/>
        <v>1676</v>
      </c>
    </row>
    <row r="28" spans="2:11" x14ac:dyDescent="0.3">
      <c r="B28" s="58" t="s">
        <v>273</v>
      </c>
      <c r="C28" s="31">
        <v>77519</v>
      </c>
      <c r="D28" s="31">
        <v>69987</v>
      </c>
      <c r="E28" s="31">
        <f t="shared" si="8"/>
        <v>7532</v>
      </c>
      <c r="F28" s="31">
        <v>60457</v>
      </c>
      <c r="G28" s="31">
        <v>61139</v>
      </c>
      <c r="H28" s="31">
        <f t="shared" si="6"/>
        <v>-682</v>
      </c>
      <c r="I28" s="31">
        <v>82773</v>
      </c>
      <c r="J28" s="31">
        <v>74542</v>
      </c>
      <c r="K28" s="31">
        <f t="shared" si="7"/>
        <v>8231</v>
      </c>
    </row>
    <row r="29" spans="2:11" x14ac:dyDescent="0.3">
      <c r="B29" s="57" t="s">
        <v>274</v>
      </c>
      <c r="C29" s="29">
        <v>9784</v>
      </c>
      <c r="D29" s="29">
        <v>13186</v>
      </c>
      <c r="E29" s="29">
        <f t="shared" si="8"/>
        <v>-3402</v>
      </c>
      <c r="F29" s="29">
        <v>16087</v>
      </c>
      <c r="G29" s="29">
        <v>14609</v>
      </c>
      <c r="H29" s="29">
        <f t="shared" si="6"/>
        <v>1478</v>
      </c>
      <c r="I29" s="29">
        <v>13674</v>
      </c>
      <c r="J29" s="29">
        <v>17113</v>
      </c>
      <c r="K29" s="29">
        <f t="shared" si="7"/>
        <v>-3439</v>
      </c>
    </row>
    <row r="30" spans="2:11" x14ac:dyDescent="0.3">
      <c r="B30" s="58" t="s">
        <v>275</v>
      </c>
      <c r="C30" s="31">
        <v>16573</v>
      </c>
      <c r="D30" s="31">
        <v>18226</v>
      </c>
      <c r="E30" s="31">
        <f t="shared" si="8"/>
        <v>-1653</v>
      </c>
      <c r="F30" s="31">
        <v>23301</v>
      </c>
      <c r="G30" s="31">
        <v>24149</v>
      </c>
      <c r="H30" s="31">
        <f t="shared" si="6"/>
        <v>-848</v>
      </c>
      <c r="I30" s="31">
        <v>23091</v>
      </c>
      <c r="J30" s="31">
        <v>25039</v>
      </c>
      <c r="K30" s="31">
        <f t="shared" si="7"/>
        <v>-1948</v>
      </c>
    </row>
    <row r="31" spans="2:11" x14ac:dyDescent="0.3">
      <c r="B31" s="57" t="s">
        <v>276</v>
      </c>
      <c r="C31" s="29">
        <v>17480</v>
      </c>
      <c r="D31" s="29">
        <v>14948</v>
      </c>
      <c r="E31" s="29">
        <f t="shared" si="8"/>
        <v>2532</v>
      </c>
      <c r="F31" s="29">
        <v>17862</v>
      </c>
      <c r="G31" s="29">
        <v>16504</v>
      </c>
      <c r="H31" s="29">
        <f t="shared" si="6"/>
        <v>1358</v>
      </c>
      <c r="I31" s="29">
        <v>19660</v>
      </c>
      <c r="J31" s="29">
        <v>15031</v>
      </c>
      <c r="K31" s="29">
        <f t="shared" si="7"/>
        <v>4629</v>
      </c>
    </row>
    <row r="32" spans="2:11" x14ac:dyDescent="0.3">
      <c r="B32" s="58" t="s">
        <v>277</v>
      </c>
      <c r="C32" s="31">
        <v>67879</v>
      </c>
      <c r="D32" s="31">
        <v>51065</v>
      </c>
      <c r="E32" s="31">
        <f t="shared" si="8"/>
        <v>16814</v>
      </c>
      <c r="F32" s="31">
        <v>47219</v>
      </c>
      <c r="G32" s="31">
        <v>46483</v>
      </c>
      <c r="H32" s="31">
        <f t="shared" si="6"/>
        <v>736</v>
      </c>
      <c r="I32" s="31">
        <v>60701</v>
      </c>
      <c r="J32" s="31">
        <v>44022</v>
      </c>
      <c r="K32" s="31">
        <f t="shared" si="7"/>
        <v>16679</v>
      </c>
    </row>
    <row r="33" spans="2:11" x14ac:dyDescent="0.3">
      <c r="B33" s="57" t="s">
        <v>278</v>
      </c>
      <c r="C33" s="29">
        <v>13985</v>
      </c>
      <c r="D33" s="29">
        <v>13433</v>
      </c>
      <c r="E33" s="29">
        <f t="shared" si="8"/>
        <v>552</v>
      </c>
      <c r="F33" s="29">
        <v>13350</v>
      </c>
      <c r="G33" s="29">
        <v>12954</v>
      </c>
      <c r="H33" s="29">
        <f t="shared" si="6"/>
        <v>396</v>
      </c>
      <c r="I33" s="29">
        <v>14033</v>
      </c>
      <c r="J33" s="29">
        <v>13650</v>
      </c>
      <c r="K33" s="29">
        <f t="shared" si="7"/>
        <v>383</v>
      </c>
    </row>
    <row r="34" spans="2:11" x14ac:dyDescent="0.3">
      <c r="B34" s="58" t="s">
        <v>279</v>
      </c>
      <c r="C34" s="31">
        <v>26840</v>
      </c>
      <c r="D34" s="31">
        <v>20944</v>
      </c>
      <c r="E34" s="31">
        <f t="shared" si="8"/>
        <v>5896</v>
      </c>
      <c r="F34" s="31">
        <v>24948</v>
      </c>
      <c r="G34" s="31">
        <v>26333</v>
      </c>
      <c r="H34" s="31">
        <f t="shared" si="6"/>
        <v>-1385</v>
      </c>
      <c r="I34" s="31">
        <v>30944</v>
      </c>
      <c r="J34" s="31">
        <v>23125</v>
      </c>
      <c r="K34" s="31">
        <f t="shared" si="7"/>
        <v>7819</v>
      </c>
    </row>
    <row r="35" spans="2:11" x14ac:dyDescent="0.3">
      <c r="B35" s="57" t="s">
        <v>280</v>
      </c>
      <c r="C35" s="29">
        <v>25905</v>
      </c>
      <c r="D35" s="29">
        <v>17625</v>
      </c>
      <c r="E35" s="29">
        <f t="shared" si="8"/>
        <v>8280</v>
      </c>
      <c r="F35" s="29">
        <v>20988</v>
      </c>
      <c r="G35" s="29">
        <v>17596</v>
      </c>
      <c r="H35" s="29">
        <f t="shared" si="6"/>
        <v>3392</v>
      </c>
      <c r="I35" s="29">
        <v>28362</v>
      </c>
      <c r="J35" s="29">
        <v>18090</v>
      </c>
      <c r="K35" s="29">
        <f t="shared" si="7"/>
        <v>10272</v>
      </c>
    </row>
    <row r="36" spans="2:11" x14ac:dyDescent="0.3">
      <c r="B36" s="58" t="s">
        <v>281</v>
      </c>
      <c r="C36" s="31">
        <v>9320</v>
      </c>
      <c r="D36" s="31">
        <v>8964</v>
      </c>
      <c r="E36" s="31">
        <f t="shared" si="8"/>
        <v>356</v>
      </c>
      <c r="F36" s="31">
        <v>12432</v>
      </c>
      <c r="G36" s="31">
        <v>12341</v>
      </c>
      <c r="H36" s="31">
        <f t="shared" si="6"/>
        <v>91</v>
      </c>
      <c r="I36" s="31">
        <v>10421</v>
      </c>
      <c r="J36" s="31">
        <v>9573</v>
      </c>
      <c r="K36" s="31">
        <f t="shared" si="7"/>
        <v>848</v>
      </c>
    </row>
    <row r="37" spans="2:11" x14ac:dyDescent="0.3">
      <c r="B37" s="57" t="s">
        <v>282</v>
      </c>
      <c r="C37" s="29">
        <v>53213</v>
      </c>
      <c r="D37" s="29">
        <v>37950</v>
      </c>
      <c r="E37" s="29">
        <f t="shared" si="8"/>
        <v>15263</v>
      </c>
      <c r="F37" s="29">
        <v>27963</v>
      </c>
      <c r="G37" s="29">
        <v>23614</v>
      </c>
      <c r="H37" s="29">
        <f t="shared" si="6"/>
        <v>4349</v>
      </c>
      <c r="I37" s="29">
        <v>57593</v>
      </c>
      <c r="J37" s="29">
        <v>40774</v>
      </c>
      <c r="K37" s="29">
        <f t="shared" si="7"/>
        <v>16819</v>
      </c>
    </row>
    <row r="38" spans="2:11" x14ac:dyDescent="0.3">
      <c r="B38" s="58" t="s">
        <v>283</v>
      </c>
      <c r="C38" s="31">
        <v>14738</v>
      </c>
      <c r="D38" s="31">
        <v>14444</v>
      </c>
      <c r="E38" s="31">
        <f t="shared" si="8"/>
        <v>294</v>
      </c>
      <c r="F38" s="31">
        <v>17943</v>
      </c>
      <c r="G38" s="31">
        <v>17362</v>
      </c>
      <c r="H38" s="31">
        <f t="shared" si="6"/>
        <v>581</v>
      </c>
      <c r="I38" s="31">
        <v>18427</v>
      </c>
      <c r="J38" s="31">
        <v>17830</v>
      </c>
      <c r="K38" s="31">
        <f t="shared" si="7"/>
        <v>597</v>
      </c>
    </row>
    <row r="39" spans="2:11" x14ac:dyDescent="0.3">
      <c r="B39" s="57" t="s">
        <v>284</v>
      </c>
      <c r="C39" s="29">
        <v>30479</v>
      </c>
      <c r="D39" s="29">
        <v>19567</v>
      </c>
      <c r="E39" s="29">
        <f t="shared" si="8"/>
        <v>10912</v>
      </c>
      <c r="F39" s="29">
        <v>27078</v>
      </c>
      <c r="G39" s="29">
        <v>21866</v>
      </c>
      <c r="H39" s="29">
        <f t="shared" si="6"/>
        <v>5212</v>
      </c>
      <c r="I39" s="29">
        <v>35667</v>
      </c>
      <c r="J39" s="29">
        <v>24162</v>
      </c>
      <c r="K39" s="29">
        <f t="shared" si="7"/>
        <v>11505</v>
      </c>
    </row>
    <row r="40" spans="2:11" x14ac:dyDescent="0.3">
      <c r="B40" s="58" t="s">
        <v>285</v>
      </c>
      <c r="C40" s="31">
        <v>14578</v>
      </c>
      <c r="D40" s="31">
        <v>11187</v>
      </c>
      <c r="E40" s="31">
        <f t="shared" si="8"/>
        <v>3391</v>
      </c>
      <c r="F40" s="31">
        <v>18809</v>
      </c>
      <c r="G40" s="31">
        <v>17783</v>
      </c>
      <c r="H40" s="31">
        <f t="shared" si="6"/>
        <v>1026</v>
      </c>
      <c r="I40" s="31">
        <v>17067</v>
      </c>
      <c r="J40" s="31">
        <v>13637</v>
      </c>
      <c r="K40" s="31">
        <f t="shared" si="7"/>
        <v>3430</v>
      </c>
    </row>
    <row r="41" spans="2:11" x14ac:dyDescent="0.3">
      <c r="B41" s="57" t="s">
        <v>286</v>
      </c>
      <c r="C41" s="29">
        <v>1950</v>
      </c>
      <c r="D41" s="29">
        <v>1979</v>
      </c>
      <c r="E41" s="29">
        <f t="shared" si="8"/>
        <v>-29</v>
      </c>
      <c r="F41" s="29">
        <v>2180</v>
      </c>
      <c r="G41" s="29">
        <v>2165</v>
      </c>
      <c r="H41" s="29">
        <f t="shared" si="6"/>
        <v>15</v>
      </c>
      <c r="I41" s="29">
        <v>2251</v>
      </c>
      <c r="J41" s="29">
        <v>2088</v>
      </c>
      <c r="K41" s="29">
        <f t="shared" si="7"/>
        <v>163</v>
      </c>
    </row>
    <row r="42" spans="2:11" x14ac:dyDescent="0.3">
      <c r="B42" s="58" t="s">
        <v>287</v>
      </c>
      <c r="C42" s="31">
        <v>34220</v>
      </c>
      <c r="D42" s="31">
        <v>24199</v>
      </c>
      <c r="E42" s="31">
        <f t="shared" si="8"/>
        <v>10021</v>
      </c>
      <c r="F42" s="31">
        <v>35169</v>
      </c>
      <c r="G42" s="31">
        <v>35571</v>
      </c>
      <c r="H42" s="31">
        <f t="shared" si="6"/>
        <v>-402</v>
      </c>
      <c r="I42" s="31">
        <v>37876</v>
      </c>
      <c r="J42" s="31">
        <v>28133</v>
      </c>
      <c r="K42" s="31">
        <f t="shared" si="7"/>
        <v>9743</v>
      </c>
    </row>
    <row r="43" spans="2:11" x14ac:dyDescent="0.3">
      <c r="B43" s="57" t="s">
        <v>288</v>
      </c>
      <c r="C43" s="29">
        <v>17014</v>
      </c>
      <c r="D43" s="29">
        <v>9732</v>
      </c>
      <c r="E43" s="29">
        <f t="shared" si="8"/>
        <v>7282</v>
      </c>
      <c r="F43" s="29">
        <v>17947</v>
      </c>
      <c r="G43" s="29">
        <v>7483</v>
      </c>
      <c r="H43" s="29">
        <f t="shared" si="6"/>
        <v>10464</v>
      </c>
      <c r="I43" s="29">
        <v>15070</v>
      </c>
      <c r="J43" s="29">
        <v>7800</v>
      </c>
      <c r="K43" s="29">
        <f t="shared" si="7"/>
        <v>7270</v>
      </c>
    </row>
    <row r="44" spans="2:11" x14ac:dyDescent="0.3">
      <c r="B44" s="58" t="s">
        <v>289</v>
      </c>
      <c r="C44" s="31">
        <v>8076</v>
      </c>
      <c r="D44" s="31">
        <v>7852</v>
      </c>
      <c r="E44" s="31">
        <f t="shared" si="8"/>
        <v>224</v>
      </c>
      <c r="F44" s="31">
        <v>7855</v>
      </c>
      <c r="G44" s="31">
        <v>6879</v>
      </c>
      <c r="H44" s="31">
        <f t="shared" si="6"/>
        <v>976</v>
      </c>
      <c r="I44" s="31">
        <v>7303</v>
      </c>
      <c r="J44" s="31">
        <v>7791</v>
      </c>
      <c r="K44" s="31">
        <f t="shared" si="7"/>
        <v>-488</v>
      </c>
    </row>
    <row r="45" spans="2:11" x14ac:dyDescent="0.3">
      <c r="B45" s="57" t="s">
        <v>39</v>
      </c>
      <c r="C45" s="29">
        <v>845321</v>
      </c>
      <c r="D45" s="29">
        <v>910891</v>
      </c>
      <c r="E45" s="29">
        <f t="shared" si="8"/>
        <v>-65570</v>
      </c>
      <c r="F45" s="29">
        <v>819460</v>
      </c>
      <c r="G45" s="29">
        <v>771842</v>
      </c>
      <c r="H45" s="29">
        <f t="shared" si="6"/>
        <v>47618</v>
      </c>
      <c r="I45" s="29">
        <v>868295</v>
      </c>
      <c r="J45" s="29">
        <v>956549</v>
      </c>
      <c r="K45" s="29">
        <f t="shared" si="7"/>
        <v>-88254</v>
      </c>
    </row>
    <row r="46" spans="2:11" x14ac:dyDescent="0.3">
      <c r="B46" s="221" t="s">
        <v>208</v>
      </c>
      <c r="C46" s="221"/>
      <c r="D46" s="221"/>
      <c r="E46" s="221"/>
      <c r="F46" s="221"/>
      <c r="G46" s="221"/>
      <c r="H46" s="221"/>
      <c r="I46" s="221"/>
      <c r="J46" s="221"/>
      <c r="K46" s="221"/>
    </row>
    <row r="47" spans="2:11" s="2" customFormat="1" x14ac:dyDescent="0.3"/>
    <row r="48" spans="2:11" s="2" customFormat="1" x14ac:dyDescent="0.3"/>
    <row r="49" spans="2:23" s="2" customFormat="1" x14ac:dyDescent="0.3"/>
    <row r="50" spans="2:23" s="2" customFormat="1" x14ac:dyDescent="0.3"/>
    <row r="51" spans="2:23" s="2" customFormat="1" x14ac:dyDescent="0.3"/>
    <row r="52" spans="2:23" ht="27.75" customHeight="1" x14ac:dyDescent="0.3">
      <c r="B52" s="224" t="s">
        <v>209</v>
      </c>
      <c r="C52" s="224"/>
      <c r="D52" s="224"/>
      <c r="E52" s="224"/>
      <c r="F52" s="224"/>
      <c r="G52" s="224"/>
      <c r="H52" s="224"/>
      <c r="I52" s="224"/>
      <c r="J52" s="224"/>
      <c r="K52" s="224"/>
      <c r="L52" s="159"/>
      <c r="M52" s="159"/>
      <c r="N52" s="159"/>
      <c r="U52" s="159"/>
      <c r="V52" s="159"/>
      <c r="W52" s="159"/>
    </row>
    <row r="53" spans="2:23" ht="15" customHeight="1" x14ac:dyDescent="0.3">
      <c r="B53" s="225" t="s">
        <v>62</v>
      </c>
      <c r="C53" s="223">
        <v>45627</v>
      </c>
      <c r="D53" s="219"/>
      <c r="E53" s="220"/>
      <c r="F53" s="223">
        <v>45962</v>
      </c>
      <c r="G53" s="219"/>
      <c r="H53" s="220"/>
      <c r="I53" s="227">
        <v>45992</v>
      </c>
      <c r="J53" s="219"/>
      <c r="K53" s="220"/>
      <c r="L53" s="159"/>
      <c r="M53" s="159"/>
      <c r="N53" s="159"/>
      <c r="U53" s="159"/>
      <c r="V53" s="159"/>
      <c r="W53" s="159"/>
    </row>
    <row r="54" spans="2:23" x14ac:dyDescent="0.3">
      <c r="B54" s="226"/>
      <c r="C54" s="25" t="s">
        <v>190</v>
      </c>
      <c r="D54" s="26" t="s">
        <v>191</v>
      </c>
      <c r="E54" s="26" t="s">
        <v>52</v>
      </c>
      <c r="F54" s="25" t="s">
        <v>190</v>
      </c>
      <c r="G54" s="26" t="s">
        <v>191</v>
      </c>
      <c r="H54" s="26" t="s">
        <v>52</v>
      </c>
      <c r="I54" s="25" t="s">
        <v>190</v>
      </c>
      <c r="J54" s="26" t="s">
        <v>191</v>
      </c>
      <c r="K54" s="26" t="s">
        <v>52</v>
      </c>
      <c r="L54" s="159"/>
      <c r="M54" s="159"/>
      <c r="N54" s="159"/>
      <c r="U54" s="159"/>
      <c r="V54" s="159"/>
      <c r="W54" s="159"/>
    </row>
    <row r="55" spans="2:23" x14ac:dyDescent="0.3">
      <c r="B55" s="27" t="s">
        <v>40</v>
      </c>
      <c r="C55" s="137">
        <f t="shared" ref="C55:K55" si="9">C56+C64+C74+C79+C83</f>
        <v>1586737</v>
      </c>
      <c r="D55" s="137">
        <f t="shared" si="9"/>
        <v>1467620</v>
      </c>
      <c r="E55" s="137">
        <f t="shared" si="9"/>
        <v>119117</v>
      </c>
      <c r="F55" s="137">
        <f t="shared" si="9"/>
        <v>1433111</v>
      </c>
      <c r="G55" s="137">
        <f t="shared" si="9"/>
        <v>1343303</v>
      </c>
      <c r="H55" s="137">
        <f t="shared" si="9"/>
        <v>89808</v>
      </c>
      <c r="I55" s="137">
        <f t="shared" si="9"/>
        <v>1666062</v>
      </c>
      <c r="J55" s="137">
        <f t="shared" si="9"/>
        <v>1566343</v>
      </c>
      <c r="K55" s="137">
        <f t="shared" si="9"/>
        <v>99719</v>
      </c>
      <c r="L55" s="159"/>
      <c r="M55" s="159"/>
      <c r="N55" s="159"/>
      <c r="U55" s="159"/>
      <c r="V55" s="159"/>
      <c r="W55" s="159"/>
    </row>
    <row r="56" spans="2:23" x14ac:dyDescent="0.3">
      <c r="B56" s="32" t="s">
        <v>7</v>
      </c>
      <c r="C56" s="138">
        <f t="shared" ref="C56:E56" si="10">SUM(C57:C63)</f>
        <v>41319</v>
      </c>
      <c r="D56" s="138">
        <f t="shared" si="10"/>
        <v>32788</v>
      </c>
      <c r="E56" s="138">
        <f t="shared" si="10"/>
        <v>8531</v>
      </c>
      <c r="F56" s="138">
        <f t="shared" ref="F56:K56" si="11">SUM(F57:F63)</f>
        <v>51305</v>
      </c>
      <c r="G56" s="138">
        <f t="shared" si="11"/>
        <v>42401</v>
      </c>
      <c r="H56" s="138">
        <f t="shared" si="11"/>
        <v>8904</v>
      </c>
      <c r="I56" s="138">
        <f t="shared" si="11"/>
        <v>51359</v>
      </c>
      <c r="J56" s="138">
        <f t="shared" si="11"/>
        <v>42675</v>
      </c>
      <c r="K56" s="138">
        <f t="shared" si="11"/>
        <v>8684</v>
      </c>
      <c r="L56" s="159"/>
      <c r="M56" s="159"/>
      <c r="N56" s="159"/>
      <c r="U56" s="159"/>
      <c r="V56" s="159"/>
      <c r="W56" s="159"/>
    </row>
    <row r="57" spans="2:23" x14ac:dyDescent="0.3">
      <c r="B57" s="30" t="s">
        <v>8</v>
      </c>
      <c r="C57" s="139">
        <v>857</v>
      </c>
      <c r="D57" s="139">
        <v>859</v>
      </c>
      <c r="E57" s="139">
        <f t="shared" ref="E57:E63" si="12">C57-D57</f>
        <v>-2</v>
      </c>
      <c r="F57" s="139">
        <v>647</v>
      </c>
      <c r="G57" s="139">
        <v>625</v>
      </c>
      <c r="H57" s="139">
        <f t="shared" ref="H57:H63" si="13">F57-G57</f>
        <v>22</v>
      </c>
      <c r="I57" s="139">
        <v>806</v>
      </c>
      <c r="J57" s="139">
        <v>846</v>
      </c>
      <c r="K57" s="139">
        <f t="shared" ref="K57:K63" si="14">I57-J57</f>
        <v>-40</v>
      </c>
      <c r="L57" s="159"/>
      <c r="M57" s="159"/>
      <c r="N57" s="159"/>
      <c r="U57" s="159"/>
      <c r="V57" s="159"/>
      <c r="W57" s="159"/>
    </row>
    <row r="58" spans="2:23" x14ac:dyDescent="0.3">
      <c r="B58" s="28" t="s">
        <v>9</v>
      </c>
      <c r="C58" s="140">
        <v>4301</v>
      </c>
      <c r="D58" s="140">
        <v>5624</v>
      </c>
      <c r="E58" s="140">
        <f t="shared" si="12"/>
        <v>-1323</v>
      </c>
      <c r="F58" s="140">
        <v>4422</v>
      </c>
      <c r="G58" s="140">
        <v>6590</v>
      </c>
      <c r="H58" s="140">
        <f t="shared" si="13"/>
        <v>-2168</v>
      </c>
      <c r="I58" s="140">
        <v>6996</v>
      </c>
      <c r="J58" s="140">
        <v>6355</v>
      </c>
      <c r="K58" s="140">
        <f t="shared" si="14"/>
        <v>641</v>
      </c>
      <c r="L58" s="159"/>
      <c r="M58" s="159"/>
      <c r="N58" s="159"/>
      <c r="U58" s="159"/>
      <c r="V58" s="159"/>
      <c r="W58" s="159"/>
    </row>
    <row r="59" spans="2:23" x14ac:dyDescent="0.3">
      <c r="B59" s="30" t="s">
        <v>10</v>
      </c>
      <c r="C59" s="139">
        <v>7958</v>
      </c>
      <c r="D59" s="139">
        <v>9901</v>
      </c>
      <c r="E59" s="139">
        <f t="shared" si="12"/>
        <v>-1943</v>
      </c>
      <c r="F59" s="139">
        <v>9469</v>
      </c>
      <c r="G59" s="139">
        <v>11138</v>
      </c>
      <c r="H59" s="139">
        <f t="shared" si="13"/>
        <v>-1669</v>
      </c>
      <c r="I59" s="139">
        <v>10822</v>
      </c>
      <c r="J59" s="139">
        <v>13514</v>
      </c>
      <c r="K59" s="139">
        <f t="shared" si="14"/>
        <v>-2692</v>
      </c>
      <c r="L59" s="159"/>
      <c r="M59" s="159"/>
      <c r="N59" s="159"/>
      <c r="U59" s="159"/>
      <c r="V59" s="159"/>
      <c r="W59" s="159"/>
    </row>
    <row r="60" spans="2:23" x14ac:dyDescent="0.3">
      <c r="B60" s="28" t="s">
        <v>11</v>
      </c>
      <c r="C60" s="140">
        <v>11130</v>
      </c>
      <c r="D60" s="140">
        <v>4016</v>
      </c>
      <c r="E60" s="140">
        <f t="shared" si="12"/>
        <v>7114</v>
      </c>
      <c r="F60" s="140">
        <v>13976</v>
      </c>
      <c r="G60" s="140">
        <v>3679</v>
      </c>
      <c r="H60" s="140">
        <f t="shared" si="13"/>
        <v>10297</v>
      </c>
      <c r="I60" s="140">
        <v>10950</v>
      </c>
      <c r="J60" s="140">
        <v>4680</v>
      </c>
      <c r="K60" s="140">
        <f t="shared" si="14"/>
        <v>6270</v>
      </c>
      <c r="L60" s="159"/>
      <c r="M60" s="159"/>
      <c r="N60" s="159"/>
      <c r="U60" s="159"/>
      <c r="V60" s="159"/>
      <c r="W60" s="159"/>
    </row>
    <row r="61" spans="2:23" x14ac:dyDescent="0.3">
      <c r="B61" s="30" t="s">
        <v>12</v>
      </c>
      <c r="C61" s="139">
        <v>10483</v>
      </c>
      <c r="D61" s="139">
        <v>10225</v>
      </c>
      <c r="E61" s="139">
        <f t="shared" si="12"/>
        <v>258</v>
      </c>
      <c r="F61" s="139">
        <v>17943</v>
      </c>
      <c r="G61" s="139">
        <v>15983</v>
      </c>
      <c r="H61" s="139">
        <f t="shared" si="13"/>
        <v>1960</v>
      </c>
      <c r="I61" s="139">
        <v>12208</v>
      </c>
      <c r="J61" s="139">
        <v>12058</v>
      </c>
      <c r="K61" s="139">
        <f t="shared" si="14"/>
        <v>150</v>
      </c>
      <c r="L61" s="159"/>
      <c r="M61" s="159"/>
      <c r="N61" s="159"/>
      <c r="U61" s="159"/>
      <c r="V61" s="159"/>
      <c r="W61" s="159"/>
    </row>
    <row r="62" spans="2:23" x14ac:dyDescent="0.3">
      <c r="B62" s="28" t="s">
        <v>13</v>
      </c>
      <c r="C62" s="140">
        <v>6590</v>
      </c>
      <c r="D62" s="140">
        <v>2163</v>
      </c>
      <c r="E62" s="140">
        <f t="shared" si="12"/>
        <v>4427</v>
      </c>
      <c r="F62" s="140">
        <v>4848</v>
      </c>
      <c r="G62" s="140">
        <v>4386</v>
      </c>
      <c r="H62" s="140">
        <f t="shared" si="13"/>
        <v>462</v>
      </c>
      <c r="I62" s="140">
        <v>9577</v>
      </c>
      <c r="J62" s="140">
        <v>5222</v>
      </c>
      <c r="K62" s="140">
        <f t="shared" si="14"/>
        <v>4355</v>
      </c>
      <c r="L62" s="159"/>
      <c r="M62" s="159"/>
      <c r="N62" s="159"/>
      <c r="U62" s="159"/>
      <c r="V62" s="159"/>
      <c r="W62" s="159"/>
    </row>
    <row r="63" spans="2:23" x14ac:dyDescent="0.3">
      <c r="B63" s="30" t="s">
        <v>14</v>
      </c>
      <c r="C63" s="139">
        <v>0</v>
      </c>
      <c r="D63" s="139">
        <v>0</v>
      </c>
      <c r="E63" s="139">
        <f t="shared" si="12"/>
        <v>0</v>
      </c>
      <c r="F63" s="139">
        <v>0</v>
      </c>
      <c r="G63" s="139">
        <v>0</v>
      </c>
      <c r="H63" s="139">
        <f t="shared" si="13"/>
        <v>0</v>
      </c>
      <c r="I63" s="139">
        <v>0</v>
      </c>
      <c r="J63" s="139">
        <v>0</v>
      </c>
      <c r="K63" s="139">
        <f t="shared" si="14"/>
        <v>0</v>
      </c>
      <c r="L63" s="159"/>
      <c r="M63" s="159"/>
      <c r="N63" s="159"/>
      <c r="U63" s="159"/>
      <c r="V63" s="159"/>
      <c r="W63" s="159"/>
    </row>
    <row r="64" spans="2:23" x14ac:dyDescent="0.3">
      <c r="B64" s="32" t="s">
        <v>15</v>
      </c>
      <c r="C64" s="138">
        <f t="shared" ref="C64:K64" si="15">SUM(C65:C73)</f>
        <v>98414</v>
      </c>
      <c r="D64" s="138">
        <f t="shared" si="15"/>
        <v>72902</v>
      </c>
      <c r="E64" s="138">
        <f t="shared" si="15"/>
        <v>25512</v>
      </c>
      <c r="F64" s="138">
        <f t="shared" si="15"/>
        <v>96239</v>
      </c>
      <c r="G64" s="138">
        <f t="shared" si="15"/>
        <v>77940</v>
      </c>
      <c r="H64" s="138">
        <f t="shared" si="15"/>
        <v>18299</v>
      </c>
      <c r="I64" s="138">
        <f t="shared" si="15"/>
        <v>108646</v>
      </c>
      <c r="J64" s="138">
        <f t="shared" si="15"/>
        <v>91529</v>
      </c>
      <c r="K64" s="138">
        <f t="shared" si="15"/>
        <v>17117</v>
      </c>
      <c r="L64" s="159"/>
      <c r="M64" s="159"/>
      <c r="N64" s="159"/>
      <c r="U64" s="159"/>
      <c r="V64" s="159"/>
      <c r="W64" s="159"/>
    </row>
    <row r="65" spans="1:53" x14ac:dyDescent="0.3">
      <c r="B65" s="30" t="s">
        <v>16</v>
      </c>
      <c r="C65" s="139">
        <v>410</v>
      </c>
      <c r="D65" s="139">
        <v>288</v>
      </c>
      <c r="E65" s="139">
        <f t="shared" ref="E65:E73" si="16">C65-D65</f>
        <v>122</v>
      </c>
      <c r="F65" s="139">
        <v>490</v>
      </c>
      <c r="G65" s="139">
        <v>318</v>
      </c>
      <c r="H65" s="139">
        <f t="shared" ref="H65:H73" si="17">F65-G65</f>
        <v>172</v>
      </c>
      <c r="I65" s="139">
        <v>444</v>
      </c>
      <c r="J65" s="139">
        <v>194</v>
      </c>
      <c r="K65" s="139">
        <f t="shared" ref="K65:K73" si="18">I65-J65</f>
        <v>250</v>
      </c>
      <c r="L65" s="159"/>
      <c r="M65" s="159"/>
      <c r="N65" s="159"/>
      <c r="U65" s="159"/>
      <c r="V65" s="159"/>
      <c r="W65" s="159"/>
    </row>
    <row r="66" spans="1:53" x14ac:dyDescent="0.3">
      <c r="B66" s="28" t="s">
        <v>17</v>
      </c>
      <c r="C66" s="140">
        <v>0</v>
      </c>
      <c r="D66" s="140">
        <v>0</v>
      </c>
      <c r="E66" s="140">
        <f t="shared" si="16"/>
        <v>0</v>
      </c>
      <c r="F66" s="140">
        <v>0</v>
      </c>
      <c r="G66" s="140">
        <v>0</v>
      </c>
      <c r="H66" s="140">
        <f t="shared" si="17"/>
        <v>0</v>
      </c>
      <c r="I66" s="140">
        <v>0</v>
      </c>
      <c r="J66" s="140">
        <v>0</v>
      </c>
      <c r="K66" s="140">
        <f t="shared" si="18"/>
        <v>0</v>
      </c>
      <c r="L66" s="159"/>
      <c r="M66" s="159"/>
      <c r="N66" s="159"/>
      <c r="U66" s="159"/>
      <c r="V66" s="159"/>
      <c r="W66" s="159"/>
    </row>
    <row r="67" spans="1:53" x14ac:dyDescent="0.3">
      <c r="B67" s="30" t="s">
        <v>18</v>
      </c>
      <c r="C67" s="139">
        <v>25839</v>
      </c>
      <c r="D67" s="139">
        <v>24240</v>
      </c>
      <c r="E67" s="139">
        <f t="shared" si="16"/>
        <v>1599</v>
      </c>
      <c r="F67" s="139">
        <v>23909</v>
      </c>
      <c r="G67" s="139">
        <v>22681</v>
      </c>
      <c r="H67" s="139">
        <f t="shared" si="17"/>
        <v>1228</v>
      </c>
      <c r="I67" s="139">
        <v>27551</v>
      </c>
      <c r="J67" s="139">
        <v>25450</v>
      </c>
      <c r="K67" s="139">
        <f t="shared" si="18"/>
        <v>2101</v>
      </c>
      <c r="L67" s="159"/>
      <c r="M67" s="159"/>
      <c r="N67" s="159"/>
      <c r="U67" s="159"/>
      <c r="V67" s="159"/>
      <c r="W67" s="159"/>
    </row>
    <row r="68" spans="1:53" x14ac:dyDescent="0.3">
      <c r="B68" s="28" t="s">
        <v>19</v>
      </c>
      <c r="C68" s="140">
        <v>5428</v>
      </c>
      <c r="D68" s="140">
        <v>4253</v>
      </c>
      <c r="E68" s="140">
        <f t="shared" si="16"/>
        <v>1175</v>
      </c>
      <c r="F68" s="140">
        <v>5616</v>
      </c>
      <c r="G68" s="140">
        <v>4880</v>
      </c>
      <c r="H68" s="140">
        <f t="shared" si="17"/>
        <v>736</v>
      </c>
      <c r="I68" s="140">
        <v>5979</v>
      </c>
      <c r="J68" s="140">
        <v>5120</v>
      </c>
      <c r="K68" s="140">
        <f t="shared" si="18"/>
        <v>859</v>
      </c>
      <c r="L68" s="159"/>
      <c r="M68" s="159"/>
      <c r="N68" s="159"/>
      <c r="U68" s="159"/>
      <c r="V68" s="159"/>
      <c r="W68" s="159"/>
    </row>
    <row r="69" spans="1:53" x14ac:dyDescent="0.3">
      <c r="B69" s="30" t="s">
        <v>20</v>
      </c>
      <c r="C69" s="139">
        <v>190</v>
      </c>
      <c r="D69" s="139">
        <v>184</v>
      </c>
      <c r="E69" s="139">
        <f t="shared" si="16"/>
        <v>6</v>
      </c>
      <c r="F69" s="139">
        <v>98</v>
      </c>
      <c r="G69" s="139">
        <v>149</v>
      </c>
      <c r="H69" s="139">
        <f t="shared" si="17"/>
        <v>-51</v>
      </c>
      <c r="I69" s="139">
        <v>491</v>
      </c>
      <c r="J69" s="139">
        <v>178</v>
      </c>
      <c r="K69" s="139">
        <f t="shared" si="18"/>
        <v>313</v>
      </c>
      <c r="L69" s="159"/>
      <c r="M69" s="159"/>
      <c r="N69" s="159"/>
      <c r="U69" s="159"/>
      <c r="V69" s="159"/>
      <c r="W69" s="159"/>
    </row>
    <row r="70" spans="1:53" x14ac:dyDescent="0.3">
      <c r="B70" s="28" t="s">
        <v>21</v>
      </c>
      <c r="C70" s="140">
        <v>26208</v>
      </c>
      <c r="D70" s="140">
        <v>17864</v>
      </c>
      <c r="E70" s="140">
        <f t="shared" si="16"/>
        <v>8344</v>
      </c>
      <c r="F70" s="140">
        <v>30570</v>
      </c>
      <c r="G70" s="140">
        <v>23369</v>
      </c>
      <c r="H70" s="140">
        <f t="shared" si="17"/>
        <v>7201</v>
      </c>
      <c r="I70" s="140">
        <v>32919</v>
      </c>
      <c r="J70" s="140">
        <v>28685</v>
      </c>
      <c r="K70" s="140">
        <f t="shared" si="18"/>
        <v>4234</v>
      </c>
      <c r="L70" s="159"/>
      <c r="M70" s="159"/>
      <c r="N70" s="159"/>
      <c r="U70" s="159"/>
      <c r="V70" s="159"/>
      <c r="W70" s="159"/>
    </row>
    <row r="71" spans="1:53" x14ac:dyDescent="0.3">
      <c r="B71" s="30" t="s">
        <v>22</v>
      </c>
      <c r="C71" s="139">
        <v>11812</v>
      </c>
      <c r="D71" s="139">
        <v>1710</v>
      </c>
      <c r="E71" s="139">
        <f t="shared" si="16"/>
        <v>10102</v>
      </c>
      <c r="F71" s="139">
        <v>1628</v>
      </c>
      <c r="G71" s="139">
        <v>1406</v>
      </c>
      <c r="H71" s="139">
        <f t="shared" si="17"/>
        <v>222</v>
      </c>
      <c r="I71" s="139">
        <v>3366</v>
      </c>
      <c r="J71" s="139">
        <v>2283</v>
      </c>
      <c r="K71" s="139">
        <f t="shared" si="18"/>
        <v>1083</v>
      </c>
      <c r="L71" s="159"/>
      <c r="M71" s="159"/>
      <c r="N71" s="159"/>
      <c r="U71" s="159"/>
      <c r="V71" s="159"/>
      <c r="W71" s="159"/>
    </row>
    <row r="72" spans="1:53" x14ac:dyDescent="0.3">
      <c r="B72" s="28" t="s">
        <v>23</v>
      </c>
      <c r="C72" s="140">
        <v>51</v>
      </c>
      <c r="D72" s="140">
        <v>57</v>
      </c>
      <c r="E72" s="140">
        <f t="shared" si="16"/>
        <v>-6</v>
      </c>
      <c r="F72" s="140">
        <v>71</v>
      </c>
      <c r="G72" s="140">
        <v>84</v>
      </c>
      <c r="H72" s="140">
        <f t="shared" si="17"/>
        <v>-13</v>
      </c>
      <c r="I72" s="140">
        <v>77</v>
      </c>
      <c r="J72" s="140">
        <v>53</v>
      </c>
      <c r="K72" s="140">
        <f t="shared" si="18"/>
        <v>24</v>
      </c>
      <c r="L72" s="159"/>
      <c r="U72" s="159"/>
      <c r="V72" s="159"/>
      <c r="W72" s="159"/>
    </row>
    <row r="73" spans="1:53" x14ac:dyDescent="0.3">
      <c r="B73" s="30" t="s">
        <v>24</v>
      </c>
      <c r="C73" s="139">
        <v>28476</v>
      </c>
      <c r="D73" s="139">
        <v>24306</v>
      </c>
      <c r="E73" s="139">
        <f t="shared" si="16"/>
        <v>4170</v>
      </c>
      <c r="F73" s="139">
        <v>33857</v>
      </c>
      <c r="G73" s="139">
        <v>25053</v>
      </c>
      <c r="H73" s="139">
        <f t="shared" si="17"/>
        <v>8804</v>
      </c>
      <c r="I73" s="139">
        <v>37819</v>
      </c>
      <c r="J73" s="139">
        <v>29566</v>
      </c>
      <c r="K73" s="139">
        <f t="shared" si="18"/>
        <v>8253</v>
      </c>
      <c r="L73" s="159"/>
      <c r="M73" s="159"/>
      <c r="N73" s="159"/>
      <c r="U73" s="159"/>
      <c r="V73" s="159"/>
      <c r="W73" s="159"/>
    </row>
    <row r="74" spans="1:53" s="35" customFormat="1" x14ac:dyDescent="0.3">
      <c r="A74" s="5"/>
      <c r="B74" s="32" t="s">
        <v>25</v>
      </c>
      <c r="C74" s="138">
        <f t="shared" ref="C74:K74" si="19">SUM(C75:C78)</f>
        <v>1043806</v>
      </c>
      <c r="D74" s="138">
        <f t="shared" si="19"/>
        <v>1066708</v>
      </c>
      <c r="E74" s="138">
        <f t="shared" si="19"/>
        <v>-22902</v>
      </c>
      <c r="F74" s="138">
        <f t="shared" si="19"/>
        <v>1034004</v>
      </c>
      <c r="G74" s="138">
        <f t="shared" si="19"/>
        <v>979688</v>
      </c>
      <c r="H74" s="138">
        <f t="shared" si="19"/>
        <v>54316</v>
      </c>
      <c r="I74" s="138">
        <f t="shared" si="19"/>
        <v>1111315</v>
      </c>
      <c r="J74" s="138">
        <f t="shared" si="19"/>
        <v>1097475</v>
      </c>
      <c r="K74" s="138">
        <f t="shared" si="19"/>
        <v>13840</v>
      </c>
      <c r="L74" s="160"/>
      <c r="M74" s="159"/>
      <c r="N74" s="159"/>
      <c r="P74" s="5"/>
      <c r="Q74" s="5"/>
      <c r="R74" s="5"/>
      <c r="S74" s="5"/>
      <c r="T74" s="5"/>
      <c r="U74" s="160"/>
      <c r="V74" s="160"/>
      <c r="W74" s="160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spans="1:53" x14ac:dyDescent="0.3">
      <c r="B75" s="28" t="s">
        <v>26</v>
      </c>
      <c r="C75" s="140">
        <v>26685</v>
      </c>
      <c r="D75" s="140">
        <v>24405</v>
      </c>
      <c r="E75" s="140">
        <f t="shared" ref="E75:E78" si="20">C75-D75</f>
        <v>2280</v>
      </c>
      <c r="F75" s="140">
        <v>23535</v>
      </c>
      <c r="G75" s="140">
        <v>22032</v>
      </c>
      <c r="H75" s="140">
        <f t="shared" ref="H75:H78" si="21">F75-G75</f>
        <v>1503</v>
      </c>
      <c r="I75" s="140">
        <v>24141</v>
      </c>
      <c r="J75" s="140">
        <v>24349</v>
      </c>
      <c r="K75" s="140">
        <f t="shared" ref="K75:K78" si="22">I75-J75</f>
        <v>-208</v>
      </c>
      <c r="L75" s="159"/>
      <c r="U75" s="159"/>
      <c r="V75" s="159"/>
      <c r="W75" s="159"/>
    </row>
    <row r="76" spans="1:53" x14ac:dyDescent="0.3">
      <c r="B76" s="30" t="s">
        <v>27</v>
      </c>
      <c r="C76" s="139">
        <v>1634</v>
      </c>
      <c r="D76" s="139">
        <v>1499</v>
      </c>
      <c r="E76" s="139">
        <f t="shared" si="20"/>
        <v>135</v>
      </c>
      <c r="F76" s="139">
        <v>2238</v>
      </c>
      <c r="G76" s="139">
        <v>1962</v>
      </c>
      <c r="H76" s="139">
        <f t="shared" si="21"/>
        <v>276</v>
      </c>
      <c r="I76" s="139">
        <v>2351</v>
      </c>
      <c r="J76" s="139">
        <v>1919</v>
      </c>
      <c r="K76" s="139">
        <f t="shared" si="22"/>
        <v>432</v>
      </c>
      <c r="L76" s="159"/>
      <c r="M76" s="159"/>
      <c r="N76" s="159"/>
      <c r="U76" s="159"/>
      <c r="V76" s="159"/>
      <c r="W76" s="159"/>
    </row>
    <row r="77" spans="1:53" x14ac:dyDescent="0.3">
      <c r="B77" s="28" t="s">
        <v>28</v>
      </c>
      <c r="C77" s="140">
        <v>278095</v>
      </c>
      <c r="D77" s="140">
        <v>270136</v>
      </c>
      <c r="E77" s="140">
        <f t="shared" si="20"/>
        <v>7959</v>
      </c>
      <c r="F77" s="140">
        <v>253260</v>
      </c>
      <c r="G77" s="140">
        <v>250859</v>
      </c>
      <c r="H77" s="140">
        <f t="shared" si="21"/>
        <v>2401</v>
      </c>
      <c r="I77" s="140">
        <v>313504</v>
      </c>
      <c r="J77" s="140">
        <v>283393</v>
      </c>
      <c r="K77" s="140">
        <f t="shared" si="22"/>
        <v>30111</v>
      </c>
      <c r="L77" s="159"/>
      <c r="M77" s="159"/>
      <c r="N77" s="159"/>
      <c r="U77" s="159"/>
      <c r="V77" s="159"/>
      <c r="W77" s="159"/>
    </row>
    <row r="78" spans="1:53" x14ac:dyDescent="0.3">
      <c r="B78" s="30" t="s">
        <v>29</v>
      </c>
      <c r="C78" s="139">
        <v>737392</v>
      </c>
      <c r="D78" s="139">
        <v>770668</v>
      </c>
      <c r="E78" s="139">
        <f t="shared" si="20"/>
        <v>-33276</v>
      </c>
      <c r="F78" s="139">
        <v>754971</v>
      </c>
      <c r="G78" s="139">
        <v>704835</v>
      </c>
      <c r="H78" s="139">
        <f t="shared" si="21"/>
        <v>50136</v>
      </c>
      <c r="I78" s="139">
        <v>771319</v>
      </c>
      <c r="J78" s="139">
        <v>787814</v>
      </c>
      <c r="K78" s="139">
        <f t="shared" si="22"/>
        <v>-16495</v>
      </c>
      <c r="L78" s="159"/>
      <c r="M78" s="159"/>
      <c r="N78" s="159"/>
      <c r="U78" s="159"/>
      <c r="V78" s="159"/>
      <c r="W78" s="159"/>
    </row>
    <row r="79" spans="1:53" s="35" customFormat="1" x14ac:dyDescent="0.3">
      <c r="A79" s="5"/>
      <c r="B79" s="32" t="s">
        <v>30</v>
      </c>
      <c r="C79" s="138">
        <f t="shared" ref="C79:K79" si="23">SUM(C80:C82)</f>
        <v>353312</v>
      </c>
      <c r="D79" s="138">
        <f t="shared" si="23"/>
        <v>240996</v>
      </c>
      <c r="E79" s="138">
        <f t="shared" si="23"/>
        <v>112316</v>
      </c>
      <c r="F79" s="138">
        <f t="shared" si="23"/>
        <v>208500</v>
      </c>
      <c r="G79" s="138">
        <f t="shared" si="23"/>
        <v>202682</v>
      </c>
      <c r="H79" s="138">
        <f t="shared" si="23"/>
        <v>5818</v>
      </c>
      <c r="I79" s="138">
        <f t="shared" si="23"/>
        <v>338450</v>
      </c>
      <c r="J79" s="138">
        <f t="shared" si="23"/>
        <v>274329</v>
      </c>
      <c r="K79" s="138">
        <f t="shared" si="23"/>
        <v>64121</v>
      </c>
      <c r="L79" s="160"/>
      <c r="M79" s="2"/>
      <c r="N79" s="2"/>
      <c r="P79" s="5"/>
      <c r="Q79" s="5"/>
      <c r="R79" s="5"/>
      <c r="S79" s="5"/>
      <c r="T79" s="5"/>
      <c r="U79" s="160"/>
      <c r="V79" s="160"/>
      <c r="W79" s="160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</row>
    <row r="80" spans="1:53" x14ac:dyDescent="0.3">
      <c r="B80" s="30" t="s">
        <v>31</v>
      </c>
      <c r="C80" s="139">
        <v>112991</v>
      </c>
      <c r="D80" s="139">
        <v>85241</v>
      </c>
      <c r="E80" s="139">
        <f t="shared" ref="E80:E82" si="24">C80-D80</f>
        <v>27750</v>
      </c>
      <c r="F80" s="139">
        <v>78271</v>
      </c>
      <c r="G80" s="139">
        <v>72842</v>
      </c>
      <c r="H80" s="139">
        <f t="shared" ref="H80:H82" si="25">F80-G80</f>
        <v>5429</v>
      </c>
      <c r="I80" s="139">
        <v>104137</v>
      </c>
      <c r="J80" s="139">
        <v>85859</v>
      </c>
      <c r="K80" s="139">
        <f t="shared" ref="K80:K82" si="26">I80-J80</f>
        <v>18278</v>
      </c>
      <c r="L80" s="159"/>
      <c r="M80" s="159"/>
      <c r="N80" s="159"/>
      <c r="U80" s="159"/>
      <c r="V80" s="159"/>
      <c r="W80" s="159"/>
    </row>
    <row r="81" spans="1:53" x14ac:dyDescent="0.3">
      <c r="B81" s="28" t="s">
        <v>32</v>
      </c>
      <c r="C81" s="140">
        <v>111008</v>
      </c>
      <c r="D81" s="140">
        <v>77231</v>
      </c>
      <c r="E81" s="140">
        <f t="shared" si="24"/>
        <v>33777</v>
      </c>
      <c r="F81" s="140">
        <v>46610</v>
      </c>
      <c r="G81" s="140">
        <v>48595</v>
      </c>
      <c r="H81" s="140">
        <f t="shared" si="25"/>
        <v>-1985</v>
      </c>
      <c r="I81" s="140">
        <v>111231</v>
      </c>
      <c r="J81" s="140">
        <v>93554</v>
      </c>
      <c r="K81" s="140">
        <f t="shared" si="26"/>
        <v>17677</v>
      </c>
      <c r="L81" s="159"/>
      <c r="M81" s="159"/>
      <c r="N81" s="159"/>
      <c r="U81" s="159"/>
      <c r="V81" s="159"/>
      <c r="W81" s="159"/>
    </row>
    <row r="82" spans="1:53" x14ac:dyDescent="0.3">
      <c r="B82" s="30" t="s">
        <v>33</v>
      </c>
      <c r="C82" s="139">
        <v>129313</v>
      </c>
      <c r="D82" s="139">
        <v>78524</v>
      </c>
      <c r="E82" s="139">
        <f t="shared" si="24"/>
        <v>50789</v>
      </c>
      <c r="F82" s="139">
        <v>83619</v>
      </c>
      <c r="G82" s="139">
        <v>81245</v>
      </c>
      <c r="H82" s="139">
        <f t="shared" si="25"/>
        <v>2374</v>
      </c>
      <c r="I82" s="139">
        <v>123082</v>
      </c>
      <c r="J82" s="139">
        <v>94916</v>
      </c>
      <c r="K82" s="139">
        <f t="shared" si="26"/>
        <v>28166</v>
      </c>
      <c r="L82" s="159"/>
      <c r="U82" s="159"/>
      <c r="V82" s="159"/>
      <c r="W82" s="159"/>
    </row>
    <row r="83" spans="1:53" s="35" customFormat="1" x14ac:dyDescent="0.3">
      <c r="A83" s="5"/>
      <c r="B83" s="32" t="s">
        <v>34</v>
      </c>
      <c r="C83" s="138">
        <f t="shared" ref="C83:K83" si="27">SUM(C84:C87)</f>
        <v>49886</v>
      </c>
      <c r="D83" s="138">
        <f t="shared" si="27"/>
        <v>54226</v>
      </c>
      <c r="E83" s="138">
        <f t="shared" si="27"/>
        <v>-4340</v>
      </c>
      <c r="F83" s="138">
        <f t="shared" si="27"/>
        <v>43063</v>
      </c>
      <c r="G83" s="138">
        <f t="shared" si="27"/>
        <v>40592</v>
      </c>
      <c r="H83" s="138">
        <f t="shared" si="27"/>
        <v>2471</v>
      </c>
      <c r="I83" s="138">
        <f t="shared" si="27"/>
        <v>56292</v>
      </c>
      <c r="J83" s="138">
        <f t="shared" si="27"/>
        <v>60335</v>
      </c>
      <c r="K83" s="138">
        <f t="shared" si="27"/>
        <v>-4043</v>
      </c>
      <c r="L83" s="160"/>
      <c r="M83" s="159"/>
      <c r="N83" s="159"/>
      <c r="P83" s="5"/>
      <c r="Q83" s="5"/>
      <c r="R83" s="5"/>
      <c r="S83" s="5"/>
      <c r="T83" s="5"/>
      <c r="U83" s="160"/>
      <c r="V83" s="160"/>
      <c r="W83" s="160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</row>
    <row r="84" spans="1:53" x14ac:dyDescent="0.3">
      <c r="B84" s="30" t="s">
        <v>35</v>
      </c>
      <c r="C84" s="139">
        <v>13210</v>
      </c>
      <c r="D84" s="139">
        <v>13951</v>
      </c>
      <c r="E84" s="139">
        <f t="shared" ref="E84:E87" si="28">C84-D84</f>
        <v>-741</v>
      </c>
      <c r="F84" s="139">
        <v>7686</v>
      </c>
      <c r="G84" s="139">
        <v>6237</v>
      </c>
      <c r="H84" s="139">
        <f t="shared" ref="H84:H87" si="29">F84-G84</f>
        <v>1449</v>
      </c>
      <c r="I84" s="139">
        <v>14192</v>
      </c>
      <c r="J84" s="139">
        <v>14740</v>
      </c>
      <c r="K84" s="139">
        <f t="shared" ref="K84:K87" si="30">I84-J84</f>
        <v>-548</v>
      </c>
      <c r="L84" s="159"/>
      <c r="M84" s="159"/>
      <c r="N84" s="159"/>
      <c r="U84" s="159"/>
      <c r="V84" s="159"/>
      <c r="W84" s="159"/>
    </row>
    <row r="85" spans="1:53" x14ac:dyDescent="0.3">
      <c r="B85" s="28" t="s">
        <v>36</v>
      </c>
      <c r="C85" s="140">
        <v>424</v>
      </c>
      <c r="D85" s="140">
        <v>519</v>
      </c>
      <c r="E85" s="140">
        <f t="shared" si="28"/>
        <v>-95</v>
      </c>
      <c r="F85" s="140">
        <v>409</v>
      </c>
      <c r="G85" s="140">
        <v>417</v>
      </c>
      <c r="H85" s="140">
        <f t="shared" si="29"/>
        <v>-8</v>
      </c>
      <c r="I85" s="140">
        <v>463</v>
      </c>
      <c r="J85" s="140">
        <v>531</v>
      </c>
      <c r="K85" s="140">
        <f t="shared" si="30"/>
        <v>-68</v>
      </c>
      <c r="L85" s="159"/>
      <c r="M85" s="159"/>
      <c r="N85" s="159"/>
      <c r="U85" s="159"/>
      <c r="V85" s="159"/>
      <c r="W85" s="159"/>
    </row>
    <row r="86" spans="1:53" x14ac:dyDescent="0.3">
      <c r="B86" s="30" t="s">
        <v>37</v>
      </c>
      <c r="C86" s="139">
        <v>62</v>
      </c>
      <c r="D86" s="139">
        <v>40</v>
      </c>
      <c r="E86" s="139">
        <f t="shared" si="28"/>
        <v>22</v>
      </c>
      <c r="F86" s="139">
        <v>40</v>
      </c>
      <c r="G86" s="139">
        <v>52</v>
      </c>
      <c r="H86" s="139">
        <f t="shared" si="29"/>
        <v>-12</v>
      </c>
      <c r="I86" s="139">
        <v>30</v>
      </c>
      <c r="J86" s="139">
        <v>72</v>
      </c>
      <c r="K86" s="139">
        <f t="shared" si="30"/>
        <v>-42</v>
      </c>
      <c r="L86" s="159"/>
      <c r="M86" s="159"/>
      <c r="N86" s="159"/>
      <c r="U86" s="159"/>
      <c r="V86" s="159"/>
      <c r="W86" s="159"/>
    </row>
    <row r="87" spans="1:53" x14ac:dyDescent="0.3">
      <c r="B87" s="28" t="s">
        <v>38</v>
      </c>
      <c r="C87" s="140">
        <v>36190</v>
      </c>
      <c r="D87" s="140">
        <v>39716</v>
      </c>
      <c r="E87" s="140">
        <f t="shared" si="28"/>
        <v>-3526</v>
      </c>
      <c r="F87" s="140">
        <v>34928</v>
      </c>
      <c r="G87" s="140">
        <v>33886</v>
      </c>
      <c r="H87" s="140">
        <f t="shared" si="29"/>
        <v>1042</v>
      </c>
      <c r="I87" s="140">
        <v>41607</v>
      </c>
      <c r="J87" s="140">
        <v>44992</v>
      </c>
      <c r="K87" s="140">
        <f t="shared" si="30"/>
        <v>-3385</v>
      </c>
      <c r="L87" s="159"/>
      <c r="U87" s="159"/>
      <c r="V87" s="159"/>
      <c r="W87" s="159"/>
    </row>
    <row r="88" spans="1:53" x14ac:dyDescent="0.3">
      <c r="B88" s="221" t="s">
        <v>210</v>
      </c>
      <c r="C88" s="221"/>
      <c r="D88" s="221"/>
      <c r="E88" s="221"/>
      <c r="F88" s="221"/>
      <c r="G88" s="221"/>
      <c r="H88" s="221"/>
      <c r="I88" s="221"/>
      <c r="J88" s="221"/>
      <c r="K88" s="221"/>
      <c r="L88" s="159"/>
      <c r="M88" s="159"/>
      <c r="N88" s="159"/>
      <c r="U88" s="159"/>
      <c r="V88" s="159"/>
      <c r="W88" s="159"/>
    </row>
    <row r="124" ht="27.75" customHeight="1" x14ac:dyDescent="0.3"/>
    <row r="161" ht="27.75" customHeight="1" x14ac:dyDescent="0.3"/>
    <row r="198" ht="27.75" customHeight="1" x14ac:dyDescent="0.3"/>
    <row r="235" ht="27.75" customHeight="1" x14ac:dyDescent="0.3"/>
    <row r="272" ht="27.75" customHeight="1" x14ac:dyDescent="0.3"/>
  </sheetData>
  <mergeCells count="18">
    <mergeCell ref="B19:K19"/>
    <mergeCell ref="B4:B5"/>
    <mergeCell ref="I20:K20"/>
    <mergeCell ref="B3:K3"/>
    <mergeCell ref="C4:E4"/>
    <mergeCell ref="F4:H4"/>
    <mergeCell ref="I4:K4"/>
    <mergeCell ref="B15:K15"/>
    <mergeCell ref="B88:K88"/>
    <mergeCell ref="B20:B21"/>
    <mergeCell ref="C20:E20"/>
    <mergeCell ref="B46:K46"/>
    <mergeCell ref="B52:K52"/>
    <mergeCell ref="B53:B54"/>
    <mergeCell ref="C53:E53"/>
    <mergeCell ref="F53:H53"/>
    <mergeCell ref="I53:K53"/>
    <mergeCell ref="F20:H2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528D-6F3A-4F4E-A68E-CC4A63057B20}">
  <dimension ref="A1:BJ1047"/>
  <sheetViews>
    <sheetView workbookViewId="0">
      <selection activeCell="B1" sqref="B1"/>
    </sheetView>
  </sheetViews>
  <sheetFormatPr defaultRowHeight="14.4" x14ac:dyDescent="0.3"/>
  <cols>
    <col min="1" max="1" width="8.88671875" style="2"/>
    <col min="2" max="2" width="34.5546875" customWidth="1"/>
    <col min="3" max="5" width="12.6640625" customWidth="1"/>
    <col min="6" max="6" width="13" customWidth="1"/>
    <col min="12" max="62" width="8.88671875" style="2"/>
  </cols>
  <sheetData>
    <row r="1" spans="2:11" s="2" customFormat="1" x14ac:dyDescent="0.3">
      <c r="B1" s="150" t="s">
        <v>290</v>
      </c>
      <c r="C1" s="150"/>
      <c r="D1" s="150"/>
      <c r="E1" s="150"/>
      <c r="F1" s="150"/>
      <c r="G1" s="150"/>
      <c r="H1" s="150"/>
      <c r="I1" s="150"/>
      <c r="J1" s="150"/>
      <c r="K1" s="150"/>
    </row>
    <row r="2" spans="2:11" s="2" customFormat="1" x14ac:dyDescent="0.3">
      <c r="B2" s="161" t="s">
        <v>291</v>
      </c>
      <c r="C2" s="5"/>
      <c r="D2"/>
      <c r="E2"/>
    </row>
    <row r="3" spans="2:11" s="2" customFormat="1" ht="35.25" customHeight="1" x14ac:dyDescent="0.3">
      <c r="B3" s="229" t="s">
        <v>292</v>
      </c>
      <c r="C3" s="230"/>
      <c r="D3" s="230"/>
      <c r="E3" s="231"/>
    </row>
    <row r="4" spans="2:11" s="2" customFormat="1" ht="21.75" customHeight="1" x14ac:dyDescent="0.3">
      <c r="B4" s="155" t="s">
        <v>196</v>
      </c>
      <c r="C4" s="162">
        <v>45627</v>
      </c>
      <c r="D4" s="162">
        <v>45962</v>
      </c>
      <c r="E4" s="162">
        <v>45992</v>
      </c>
    </row>
    <row r="5" spans="2:11" s="2" customFormat="1" x14ac:dyDescent="0.3">
      <c r="B5" s="19" t="s">
        <v>0</v>
      </c>
      <c r="C5" s="20">
        <f>SUM(C6:C9)</f>
        <v>18645</v>
      </c>
      <c r="D5" s="20">
        <f t="shared" ref="D5:E5" si="0">SUM(D6:D9)</f>
        <v>22064</v>
      </c>
      <c r="E5" s="20">
        <f t="shared" si="0"/>
        <v>20193</v>
      </c>
    </row>
    <row r="6" spans="2:11" s="2" customFormat="1" x14ac:dyDescent="0.3">
      <c r="B6" s="146" t="s">
        <v>197</v>
      </c>
      <c r="C6" s="21">
        <v>2251</v>
      </c>
      <c r="D6" s="21">
        <v>2553</v>
      </c>
      <c r="E6" s="21">
        <v>2726</v>
      </c>
    </row>
    <row r="7" spans="2:11" s="2" customFormat="1" x14ac:dyDescent="0.3">
      <c r="B7" s="147" t="s">
        <v>1</v>
      </c>
      <c r="C7" s="22">
        <v>11443</v>
      </c>
      <c r="D7" s="22">
        <v>15338</v>
      </c>
      <c r="E7" s="22">
        <v>13225</v>
      </c>
    </row>
    <row r="8" spans="2:11" s="2" customFormat="1" x14ac:dyDescent="0.3">
      <c r="B8" s="146" t="s">
        <v>2</v>
      </c>
      <c r="C8" s="21">
        <v>213</v>
      </c>
      <c r="D8" s="21">
        <v>170</v>
      </c>
      <c r="E8" s="21">
        <v>169</v>
      </c>
    </row>
    <row r="9" spans="2:11" s="2" customFormat="1" x14ac:dyDescent="0.3">
      <c r="B9" s="147" t="s">
        <v>293</v>
      </c>
      <c r="C9" s="22">
        <v>4738</v>
      </c>
      <c r="D9" s="22">
        <v>4003</v>
      </c>
      <c r="E9" s="22">
        <v>4073</v>
      </c>
    </row>
    <row r="10" spans="2:11" s="2" customFormat="1" ht="46.5" customHeight="1" x14ac:dyDescent="0.3">
      <c r="B10" s="240" t="s">
        <v>212</v>
      </c>
      <c r="C10" s="240"/>
      <c r="D10" s="240"/>
      <c r="E10" s="240"/>
    </row>
    <row r="11" spans="2:11" s="2" customFormat="1" ht="15" customHeight="1" x14ac:dyDescent="0.3">
      <c r="B11" s="241" t="s">
        <v>294</v>
      </c>
      <c r="C11" s="242"/>
      <c r="D11" s="242"/>
      <c r="E11" s="242"/>
    </row>
    <row r="12" spans="2:11" s="2" customFormat="1" x14ac:dyDescent="0.3">
      <c r="B12" s="55"/>
      <c r="C12" s="55"/>
      <c r="D12" s="55"/>
      <c r="E12" s="55"/>
    </row>
    <row r="13" spans="2:11" s="2" customFormat="1" x14ac:dyDescent="0.3"/>
    <row r="14" spans="2:11" s="2" customFormat="1" ht="15.6" customHeight="1" x14ac:dyDescent="0.3">
      <c r="B14" s="55"/>
      <c r="C14" s="55"/>
      <c r="D14" s="55"/>
      <c r="E14" s="55"/>
    </row>
    <row r="15" spans="2:11" s="2" customFormat="1" ht="15.75" customHeight="1" x14ac:dyDescent="0.3">
      <c r="B15" s="161" t="s">
        <v>295</v>
      </c>
      <c r="C15" s="161"/>
      <c r="D15" s="163"/>
      <c r="E15" s="163"/>
    </row>
    <row r="16" spans="2:11" s="2" customFormat="1" ht="30.75" customHeight="1" x14ac:dyDescent="0.3">
      <c r="B16" s="229" t="s">
        <v>211</v>
      </c>
      <c r="C16" s="230"/>
      <c r="D16" s="230"/>
      <c r="E16" s="231"/>
    </row>
    <row r="17" spans="2:6" s="2" customFormat="1" ht="15.6" customHeight="1" x14ac:dyDescent="0.3">
      <c r="B17" s="164" t="s">
        <v>124</v>
      </c>
      <c r="C17" s="162">
        <v>45627</v>
      </c>
      <c r="D17" s="162">
        <v>45962</v>
      </c>
      <c r="E17" s="162">
        <v>45992</v>
      </c>
    </row>
    <row r="18" spans="2:6" s="2" customFormat="1" x14ac:dyDescent="0.3">
      <c r="B18" s="99" t="s">
        <v>0</v>
      </c>
      <c r="C18" s="132">
        <f>SUM(C19:C28)</f>
        <v>13907</v>
      </c>
      <c r="D18" s="132">
        <f t="shared" ref="D18:E18" si="1">SUM(D19:D28)</f>
        <v>18061</v>
      </c>
      <c r="E18" s="132">
        <f t="shared" si="1"/>
        <v>16120</v>
      </c>
    </row>
    <row r="19" spans="2:6" s="2" customFormat="1" x14ac:dyDescent="0.3">
      <c r="B19" s="129" t="s">
        <v>125</v>
      </c>
      <c r="C19" s="133">
        <v>577</v>
      </c>
      <c r="D19" s="133">
        <v>666</v>
      </c>
      <c r="E19" s="133">
        <v>614</v>
      </c>
    </row>
    <row r="20" spans="2:6" s="2" customFormat="1" x14ac:dyDescent="0.3">
      <c r="B20" s="130" t="s">
        <v>126</v>
      </c>
      <c r="C20" s="134">
        <v>5837</v>
      </c>
      <c r="D20" s="134">
        <v>7817</v>
      </c>
      <c r="E20" s="134">
        <v>6442</v>
      </c>
    </row>
    <row r="21" spans="2:6" s="2" customFormat="1" x14ac:dyDescent="0.3">
      <c r="B21" s="129" t="s">
        <v>127</v>
      </c>
      <c r="C21" s="133">
        <v>4137</v>
      </c>
      <c r="D21" s="133">
        <v>4863</v>
      </c>
      <c r="E21" s="133">
        <v>4630</v>
      </c>
    </row>
    <row r="22" spans="2:6" s="2" customFormat="1" x14ac:dyDescent="0.3">
      <c r="B22" s="130" t="s">
        <v>128</v>
      </c>
      <c r="C22" s="134">
        <v>317</v>
      </c>
      <c r="D22" s="134">
        <v>772</v>
      </c>
      <c r="E22" s="134">
        <v>407</v>
      </c>
    </row>
    <row r="23" spans="2:6" s="2" customFormat="1" x14ac:dyDescent="0.3">
      <c r="B23" s="129" t="s">
        <v>129</v>
      </c>
      <c r="C23" s="133">
        <v>213</v>
      </c>
      <c r="D23" s="133">
        <v>170</v>
      </c>
      <c r="E23" s="133">
        <v>169</v>
      </c>
    </row>
    <row r="24" spans="2:6" s="2" customFormat="1" x14ac:dyDescent="0.3">
      <c r="B24" s="130" t="s">
        <v>130</v>
      </c>
      <c r="C24" s="134">
        <v>189</v>
      </c>
      <c r="D24" s="134">
        <v>228</v>
      </c>
      <c r="E24" s="134">
        <v>222</v>
      </c>
    </row>
    <row r="25" spans="2:6" s="2" customFormat="1" x14ac:dyDescent="0.3">
      <c r="B25" s="129" t="s">
        <v>131</v>
      </c>
      <c r="C25" s="133">
        <v>1459</v>
      </c>
      <c r="D25" s="133">
        <v>1936</v>
      </c>
      <c r="E25" s="133">
        <v>2152</v>
      </c>
    </row>
    <row r="26" spans="2:6" s="2" customFormat="1" x14ac:dyDescent="0.3">
      <c r="B26" s="130" t="s">
        <v>132</v>
      </c>
      <c r="C26" s="134">
        <v>1056</v>
      </c>
      <c r="D26" s="134">
        <v>1548</v>
      </c>
      <c r="E26" s="134">
        <v>1413</v>
      </c>
    </row>
    <row r="27" spans="2:6" s="2" customFormat="1" x14ac:dyDescent="0.3">
      <c r="B27" s="129" t="s">
        <v>195</v>
      </c>
      <c r="C27" s="133">
        <v>76</v>
      </c>
      <c r="D27" s="133">
        <v>53</v>
      </c>
      <c r="E27" s="133">
        <v>51</v>
      </c>
    </row>
    <row r="28" spans="2:6" s="2" customFormat="1" x14ac:dyDescent="0.3">
      <c r="B28" s="130" t="s">
        <v>66</v>
      </c>
      <c r="C28" s="134">
        <v>46</v>
      </c>
      <c r="D28" s="134">
        <v>8</v>
      </c>
      <c r="E28" s="134">
        <v>20</v>
      </c>
    </row>
    <row r="29" spans="2:6" s="2" customFormat="1" ht="30" customHeight="1" x14ac:dyDescent="0.3">
      <c r="B29" s="240" t="s">
        <v>212</v>
      </c>
      <c r="C29" s="240"/>
      <c r="D29" s="240"/>
      <c r="E29" s="240"/>
    </row>
    <row r="30" spans="2:6" s="2" customFormat="1" x14ac:dyDescent="0.3">
      <c r="B30" s="55"/>
      <c r="C30" s="55"/>
      <c r="D30" s="55"/>
      <c r="E30" s="55"/>
    </row>
    <row r="31" spans="2:6" s="2" customFormat="1" x14ac:dyDescent="0.3">
      <c r="B31" s="55"/>
      <c r="C31" s="55"/>
      <c r="D31" s="55"/>
      <c r="E31" s="55"/>
    </row>
    <row r="32" spans="2:6" s="2" customFormat="1" ht="15" customHeight="1" x14ac:dyDescent="0.3">
      <c r="B32" s="55"/>
      <c r="C32" s="55"/>
      <c r="D32" s="55"/>
      <c r="E32" s="55"/>
      <c r="F32" s="55"/>
    </row>
    <row r="33" spans="2:11" s="2" customFormat="1" ht="29.4" customHeight="1" x14ac:dyDescent="0.3">
      <c r="B33" s="232" t="s">
        <v>296</v>
      </c>
      <c r="C33" s="233"/>
      <c r="D33" s="233"/>
      <c r="E33" s="233"/>
      <c r="F33" s="233"/>
      <c r="G33" s="233"/>
      <c r="H33" s="233"/>
      <c r="I33" s="233"/>
      <c r="J33" s="233"/>
      <c r="K33" s="234"/>
    </row>
    <row r="34" spans="2:11" s="2" customFormat="1" x14ac:dyDescent="0.3">
      <c r="B34" s="235" t="s">
        <v>5</v>
      </c>
      <c r="C34" s="223">
        <v>45627</v>
      </c>
      <c r="D34" s="227"/>
      <c r="E34" s="237"/>
      <c r="F34" s="223">
        <v>45962</v>
      </c>
      <c r="G34" s="227"/>
      <c r="H34" s="238"/>
      <c r="I34" s="239">
        <v>45992</v>
      </c>
      <c r="J34" s="227"/>
      <c r="K34" s="238"/>
    </row>
    <row r="35" spans="2:11" s="2" customFormat="1" x14ac:dyDescent="0.3">
      <c r="B35" s="236"/>
      <c r="C35" s="165" t="s">
        <v>0</v>
      </c>
      <c r="D35" s="166" t="s">
        <v>3</v>
      </c>
      <c r="E35" s="166" t="s">
        <v>4</v>
      </c>
      <c r="F35" s="165" t="s">
        <v>0</v>
      </c>
      <c r="G35" s="166" t="s">
        <v>3</v>
      </c>
      <c r="H35" s="166" t="s">
        <v>4</v>
      </c>
      <c r="I35" s="165" t="s">
        <v>0</v>
      </c>
      <c r="J35" s="166" t="s">
        <v>3</v>
      </c>
      <c r="K35" s="166" t="s">
        <v>4</v>
      </c>
    </row>
    <row r="36" spans="2:11" s="2" customFormat="1" ht="15.75" customHeight="1" x14ac:dyDescent="0.3">
      <c r="B36" s="167" t="s">
        <v>0</v>
      </c>
      <c r="C36" s="168">
        <f>SUM(C37:C48)</f>
        <v>13903</v>
      </c>
      <c r="D36" s="168">
        <f t="shared" ref="D36:K36" si="2">SUM(D37:D48)</f>
        <v>7545</v>
      </c>
      <c r="E36" s="168">
        <f t="shared" si="2"/>
        <v>6358</v>
      </c>
      <c r="F36" s="168">
        <f t="shared" si="2"/>
        <v>18059</v>
      </c>
      <c r="G36" s="168">
        <f t="shared" si="2"/>
        <v>9727</v>
      </c>
      <c r="H36" s="168">
        <f t="shared" si="2"/>
        <v>8332</v>
      </c>
      <c r="I36" s="168">
        <f t="shared" si="2"/>
        <v>16112</v>
      </c>
      <c r="J36" s="168">
        <f t="shared" si="2"/>
        <v>8849</v>
      </c>
      <c r="K36" s="168">
        <f t="shared" si="2"/>
        <v>7263</v>
      </c>
    </row>
    <row r="37" spans="2:11" s="2" customFormat="1" x14ac:dyDescent="0.3">
      <c r="B37" s="153" t="s">
        <v>268</v>
      </c>
      <c r="C37" s="153">
        <f>D37+E37</f>
        <v>13</v>
      </c>
      <c r="D37" s="153">
        <v>7</v>
      </c>
      <c r="E37" s="153">
        <v>6</v>
      </c>
      <c r="F37" s="153">
        <f t="shared" ref="F37:F48" si="3">G37+H37</f>
        <v>39</v>
      </c>
      <c r="G37" s="153">
        <v>15</v>
      </c>
      <c r="H37" s="153">
        <v>24</v>
      </c>
      <c r="I37" s="153">
        <f t="shared" ref="I37:I48" si="4">J37+K37</f>
        <v>25</v>
      </c>
      <c r="J37" s="153">
        <v>13</v>
      </c>
      <c r="K37" s="153">
        <v>12</v>
      </c>
    </row>
    <row r="38" spans="2:11" s="2" customFormat="1" x14ac:dyDescent="0.3">
      <c r="B38" s="154" t="s">
        <v>270</v>
      </c>
      <c r="C38" s="154">
        <f t="shared" ref="C38:C48" si="5">D38+E38</f>
        <v>935</v>
      </c>
      <c r="D38" s="154">
        <v>520</v>
      </c>
      <c r="E38" s="154">
        <v>415</v>
      </c>
      <c r="F38" s="154">
        <f t="shared" si="3"/>
        <v>949</v>
      </c>
      <c r="G38" s="154">
        <v>507</v>
      </c>
      <c r="H38" s="154">
        <v>442</v>
      </c>
      <c r="I38" s="154">
        <f t="shared" si="4"/>
        <v>884</v>
      </c>
      <c r="J38" s="154">
        <v>507</v>
      </c>
      <c r="K38" s="154">
        <v>377</v>
      </c>
    </row>
    <row r="39" spans="2:11" s="2" customFormat="1" x14ac:dyDescent="0.3">
      <c r="B39" s="153" t="s">
        <v>271</v>
      </c>
      <c r="C39" s="153">
        <f t="shared" si="5"/>
        <v>1652</v>
      </c>
      <c r="D39" s="153">
        <v>820</v>
      </c>
      <c r="E39" s="153">
        <v>832</v>
      </c>
      <c r="F39" s="153">
        <f t="shared" si="3"/>
        <v>2293</v>
      </c>
      <c r="G39" s="153">
        <v>1123</v>
      </c>
      <c r="H39" s="153">
        <v>1170</v>
      </c>
      <c r="I39" s="153">
        <f t="shared" si="4"/>
        <v>2247</v>
      </c>
      <c r="J39" s="153">
        <v>1101</v>
      </c>
      <c r="K39" s="153">
        <v>1146</v>
      </c>
    </row>
    <row r="40" spans="2:11" s="2" customFormat="1" x14ac:dyDescent="0.3">
      <c r="B40" s="154" t="s">
        <v>274</v>
      </c>
      <c r="C40" s="154">
        <f t="shared" si="5"/>
        <v>357</v>
      </c>
      <c r="D40" s="154">
        <v>253</v>
      </c>
      <c r="E40" s="154">
        <v>104</v>
      </c>
      <c r="F40" s="154">
        <f t="shared" si="3"/>
        <v>557</v>
      </c>
      <c r="G40" s="154">
        <v>396</v>
      </c>
      <c r="H40" s="154">
        <v>161</v>
      </c>
      <c r="I40" s="154">
        <f t="shared" si="4"/>
        <v>523</v>
      </c>
      <c r="J40" s="154">
        <v>362</v>
      </c>
      <c r="K40" s="154">
        <v>161</v>
      </c>
    </row>
    <row r="41" spans="2:11" s="2" customFormat="1" x14ac:dyDescent="0.3">
      <c r="B41" s="153" t="s">
        <v>275</v>
      </c>
      <c r="C41" s="153">
        <f t="shared" si="5"/>
        <v>694</v>
      </c>
      <c r="D41" s="153">
        <v>459</v>
      </c>
      <c r="E41" s="153">
        <v>235</v>
      </c>
      <c r="F41" s="153">
        <f t="shared" si="3"/>
        <v>747</v>
      </c>
      <c r="G41" s="153">
        <v>485</v>
      </c>
      <c r="H41" s="153">
        <v>262</v>
      </c>
      <c r="I41" s="153">
        <f t="shared" si="4"/>
        <v>620</v>
      </c>
      <c r="J41" s="153">
        <v>394</v>
      </c>
      <c r="K41" s="153">
        <v>226</v>
      </c>
    </row>
    <row r="42" spans="2:11" s="2" customFormat="1" x14ac:dyDescent="0.3">
      <c r="B42" s="154" t="s">
        <v>277</v>
      </c>
      <c r="C42" s="154">
        <f t="shared" si="5"/>
        <v>246</v>
      </c>
      <c r="D42" s="154">
        <v>180</v>
      </c>
      <c r="E42" s="154">
        <v>66</v>
      </c>
      <c r="F42" s="154">
        <f t="shared" si="3"/>
        <v>369</v>
      </c>
      <c r="G42" s="154">
        <v>283</v>
      </c>
      <c r="H42" s="154">
        <v>86</v>
      </c>
      <c r="I42" s="154">
        <f t="shared" si="4"/>
        <v>323</v>
      </c>
      <c r="J42" s="154">
        <v>244</v>
      </c>
      <c r="K42" s="154">
        <v>79</v>
      </c>
    </row>
    <row r="43" spans="2:11" s="2" customFormat="1" x14ac:dyDescent="0.3">
      <c r="B43" s="153" t="s">
        <v>297</v>
      </c>
      <c r="C43" s="153">
        <f t="shared" si="5"/>
        <v>726</v>
      </c>
      <c r="D43" s="153">
        <v>350</v>
      </c>
      <c r="E43" s="153">
        <v>376</v>
      </c>
      <c r="F43" s="153">
        <f t="shared" si="3"/>
        <v>1088</v>
      </c>
      <c r="G43" s="153">
        <v>521</v>
      </c>
      <c r="H43" s="153">
        <v>567</v>
      </c>
      <c r="I43" s="153">
        <f t="shared" si="4"/>
        <v>1304</v>
      </c>
      <c r="J43" s="153">
        <v>633</v>
      </c>
      <c r="K43" s="153">
        <v>671</v>
      </c>
    </row>
    <row r="44" spans="2:11" s="2" customFormat="1" x14ac:dyDescent="0.3">
      <c r="B44" s="154" t="s">
        <v>282</v>
      </c>
      <c r="C44" s="154">
        <f t="shared" si="5"/>
        <v>573</v>
      </c>
      <c r="D44" s="154">
        <v>307</v>
      </c>
      <c r="E44" s="154">
        <v>266</v>
      </c>
      <c r="F44" s="154">
        <f t="shared" si="3"/>
        <v>529</v>
      </c>
      <c r="G44" s="154">
        <v>293</v>
      </c>
      <c r="H44" s="154">
        <v>236</v>
      </c>
      <c r="I44" s="154">
        <f t="shared" si="4"/>
        <v>602</v>
      </c>
      <c r="J44" s="154">
        <v>350</v>
      </c>
      <c r="K44" s="154">
        <v>252</v>
      </c>
    </row>
    <row r="45" spans="2:11" s="2" customFormat="1" x14ac:dyDescent="0.3">
      <c r="B45" s="153" t="s">
        <v>283</v>
      </c>
      <c r="C45" s="153">
        <f t="shared" si="5"/>
        <v>266</v>
      </c>
      <c r="D45" s="153">
        <v>142</v>
      </c>
      <c r="E45" s="153">
        <v>124</v>
      </c>
      <c r="F45" s="153">
        <f t="shared" si="3"/>
        <v>342</v>
      </c>
      <c r="G45" s="153">
        <v>199</v>
      </c>
      <c r="H45" s="153">
        <v>143</v>
      </c>
      <c r="I45" s="153">
        <f t="shared" si="4"/>
        <v>269</v>
      </c>
      <c r="J45" s="153">
        <v>159</v>
      </c>
      <c r="K45" s="153">
        <v>110</v>
      </c>
    </row>
    <row r="46" spans="2:11" s="2" customFormat="1" x14ac:dyDescent="0.3">
      <c r="B46" s="154" t="s">
        <v>286</v>
      </c>
      <c r="C46" s="154">
        <f t="shared" si="5"/>
        <v>20</v>
      </c>
      <c r="D46" s="154">
        <v>14</v>
      </c>
      <c r="E46" s="154">
        <v>6</v>
      </c>
      <c r="F46" s="154">
        <f t="shared" si="3"/>
        <v>44</v>
      </c>
      <c r="G46" s="154">
        <v>29</v>
      </c>
      <c r="H46" s="154">
        <v>15</v>
      </c>
      <c r="I46" s="154">
        <f t="shared" si="4"/>
        <v>43</v>
      </c>
      <c r="J46" s="154">
        <v>26</v>
      </c>
      <c r="K46" s="154">
        <v>17</v>
      </c>
    </row>
    <row r="47" spans="2:11" s="2" customFormat="1" x14ac:dyDescent="0.3">
      <c r="B47" s="153" t="s">
        <v>288</v>
      </c>
      <c r="C47" s="153">
        <f t="shared" si="5"/>
        <v>5867</v>
      </c>
      <c r="D47" s="153">
        <v>2916</v>
      </c>
      <c r="E47" s="153">
        <v>2951</v>
      </c>
      <c r="F47" s="153">
        <f t="shared" si="3"/>
        <v>7834</v>
      </c>
      <c r="G47" s="153">
        <v>3846</v>
      </c>
      <c r="H47" s="153">
        <v>3988</v>
      </c>
      <c r="I47" s="153">
        <f t="shared" si="4"/>
        <v>6409</v>
      </c>
      <c r="J47" s="153">
        <v>3251</v>
      </c>
      <c r="K47" s="153">
        <v>3158</v>
      </c>
    </row>
    <row r="48" spans="2:11" s="2" customFormat="1" x14ac:dyDescent="0.3">
      <c r="B48" s="154" t="s">
        <v>298</v>
      </c>
      <c r="C48" s="154">
        <f t="shared" si="5"/>
        <v>2554</v>
      </c>
      <c r="D48" s="154">
        <v>1577</v>
      </c>
      <c r="E48" s="154">
        <v>977</v>
      </c>
      <c r="F48" s="154">
        <f t="shared" si="3"/>
        <v>3268</v>
      </c>
      <c r="G48" s="154">
        <v>2030</v>
      </c>
      <c r="H48" s="154">
        <v>1238</v>
      </c>
      <c r="I48" s="154">
        <f t="shared" si="4"/>
        <v>2863</v>
      </c>
      <c r="J48" s="154">
        <v>1809</v>
      </c>
      <c r="K48" s="154">
        <v>1054</v>
      </c>
    </row>
    <row r="49" spans="2:11" s="2" customFormat="1" ht="30.75" customHeight="1" x14ac:dyDescent="0.3">
      <c r="B49" s="228" t="s">
        <v>212</v>
      </c>
      <c r="C49" s="228"/>
      <c r="D49" s="228"/>
      <c r="E49" s="228"/>
      <c r="F49" s="228"/>
      <c r="G49" s="228"/>
      <c r="H49" s="228"/>
      <c r="I49" s="228"/>
      <c r="J49" s="228"/>
      <c r="K49" s="228"/>
    </row>
    <row r="50" spans="2:11" s="2" customFormat="1" x14ac:dyDescent="0.3">
      <c r="B50" s="2" t="s">
        <v>180</v>
      </c>
      <c r="D50" s="4"/>
      <c r="E50" s="4"/>
      <c r="F50" s="4"/>
    </row>
    <row r="51" spans="2:11" s="2" customFormat="1" x14ac:dyDescent="0.3">
      <c r="D51" s="4"/>
      <c r="E51" s="4"/>
      <c r="F51" s="4"/>
    </row>
    <row r="52" spans="2:11" s="2" customFormat="1" ht="15" customHeight="1" x14ac:dyDescent="0.3">
      <c r="B52" s="1"/>
      <c r="C52" s="1"/>
      <c r="D52" s="1"/>
      <c r="E52" s="1"/>
      <c r="F52" s="1"/>
    </row>
    <row r="53" spans="2:11" s="2" customFormat="1" ht="53.25" customHeight="1" x14ac:dyDescent="0.3">
      <c r="B53" s="229" t="s">
        <v>213</v>
      </c>
      <c r="C53" s="230"/>
      <c r="D53" s="230"/>
      <c r="E53" s="231"/>
      <c r="F53" s="1"/>
    </row>
    <row r="54" spans="2:11" s="2" customFormat="1" x14ac:dyDescent="0.3">
      <c r="B54" s="155" t="s">
        <v>63</v>
      </c>
      <c r="C54" s="162">
        <v>45627</v>
      </c>
      <c r="D54" s="162">
        <v>45962</v>
      </c>
      <c r="E54" s="162">
        <v>45992</v>
      </c>
      <c r="F54" s="1"/>
    </row>
    <row r="55" spans="2:11" s="2" customFormat="1" x14ac:dyDescent="0.3">
      <c r="B55" s="19" t="s">
        <v>0</v>
      </c>
      <c r="C55" s="20">
        <f>SUM(C56:C58)</f>
        <v>3497</v>
      </c>
      <c r="D55" s="20">
        <f t="shared" ref="D55:E55" si="6">SUM(D56:D58)</f>
        <v>4539</v>
      </c>
      <c r="E55" s="20">
        <f t="shared" si="6"/>
        <v>4022</v>
      </c>
      <c r="F55" s="1"/>
    </row>
    <row r="56" spans="2:11" s="2" customFormat="1" x14ac:dyDescent="0.3">
      <c r="B56" s="23" t="s">
        <v>181</v>
      </c>
      <c r="C56" s="151">
        <v>1208</v>
      </c>
      <c r="D56" s="151">
        <v>1527</v>
      </c>
      <c r="E56" s="151">
        <v>1346</v>
      </c>
      <c r="F56" s="1"/>
    </row>
    <row r="57" spans="2:11" s="2" customFormat="1" ht="15.75" customHeight="1" x14ac:dyDescent="0.3">
      <c r="B57" s="24" t="s">
        <v>182</v>
      </c>
      <c r="C57" s="152">
        <v>758</v>
      </c>
      <c r="D57" s="152">
        <v>1067</v>
      </c>
      <c r="E57" s="152">
        <v>903</v>
      </c>
      <c r="F57" s="1"/>
    </row>
    <row r="58" spans="2:11" s="2" customFormat="1" x14ac:dyDescent="0.3">
      <c r="B58" s="23" t="s">
        <v>183</v>
      </c>
      <c r="C58" s="151">
        <v>1531</v>
      </c>
      <c r="D58" s="151">
        <v>1945</v>
      </c>
      <c r="E58" s="151">
        <v>1773</v>
      </c>
      <c r="F58" s="1"/>
    </row>
    <row r="59" spans="2:11" s="2" customFormat="1" x14ac:dyDescent="0.3">
      <c r="B59" s="19" t="s">
        <v>0</v>
      </c>
      <c r="C59" s="20">
        <f>SUM(C60:C65)</f>
        <v>13907</v>
      </c>
      <c r="D59" s="20">
        <f t="shared" ref="D59:E59" si="7">SUM(D60:D65)</f>
        <v>18061</v>
      </c>
      <c r="E59" s="20">
        <f t="shared" si="7"/>
        <v>16120</v>
      </c>
      <c r="F59" s="1"/>
    </row>
    <row r="60" spans="2:11" s="2" customFormat="1" x14ac:dyDescent="0.3">
      <c r="B60" s="24" t="s">
        <v>184</v>
      </c>
      <c r="C60" s="22">
        <v>2439</v>
      </c>
      <c r="D60" s="22">
        <v>3205</v>
      </c>
      <c r="E60" s="22">
        <v>2784</v>
      </c>
      <c r="F60" s="1"/>
    </row>
    <row r="61" spans="2:11" s="2" customFormat="1" x14ac:dyDescent="0.3">
      <c r="B61" s="23" t="s">
        <v>185</v>
      </c>
      <c r="C61" s="21">
        <v>3561</v>
      </c>
      <c r="D61" s="21">
        <v>4628</v>
      </c>
      <c r="E61" s="21">
        <v>4174</v>
      </c>
      <c r="F61" s="1"/>
    </row>
    <row r="62" spans="2:11" s="2" customFormat="1" x14ac:dyDescent="0.3">
      <c r="B62" s="24" t="s">
        <v>186</v>
      </c>
      <c r="C62" s="22">
        <v>4404</v>
      </c>
      <c r="D62" s="22">
        <v>5932</v>
      </c>
      <c r="E62" s="22">
        <v>5358</v>
      </c>
      <c r="F62" s="1"/>
    </row>
    <row r="63" spans="2:11" s="2" customFormat="1" x14ac:dyDescent="0.3">
      <c r="B63" s="23" t="s">
        <v>187</v>
      </c>
      <c r="C63" s="21">
        <v>2880</v>
      </c>
      <c r="D63" s="21">
        <v>3648</v>
      </c>
      <c r="E63" s="21">
        <v>3194</v>
      </c>
      <c r="F63" s="1"/>
    </row>
    <row r="64" spans="2:11" s="2" customFormat="1" x14ac:dyDescent="0.3">
      <c r="B64" s="24" t="s">
        <v>188</v>
      </c>
      <c r="C64" s="22">
        <v>545</v>
      </c>
      <c r="D64" s="22">
        <v>550</v>
      </c>
      <c r="E64" s="22">
        <v>518</v>
      </c>
      <c r="F64" s="1"/>
    </row>
    <row r="65" spans="2:6" s="2" customFormat="1" x14ac:dyDescent="0.3">
      <c r="B65" s="23" t="s">
        <v>189</v>
      </c>
      <c r="C65" s="21">
        <v>78</v>
      </c>
      <c r="D65" s="21">
        <v>98</v>
      </c>
      <c r="E65" s="21">
        <v>92</v>
      </c>
      <c r="F65" s="1"/>
    </row>
    <row r="66" spans="2:6" s="2" customFormat="1" ht="45" customHeight="1" x14ac:dyDescent="0.3">
      <c r="B66" s="240" t="s">
        <v>212</v>
      </c>
      <c r="C66" s="240"/>
      <c r="D66" s="240"/>
      <c r="E66" s="240"/>
      <c r="F66" s="1"/>
    </row>
    <row r="67" spans="2:6" s="2" customFormat="1" x14ac:dyDescent="0.3">
      <c r="B67" s="55"/>
      <c r="C67" s="55"/>
      <c r="D67" s="55"/>
      <c r="E67" s="55"/>
      <c r="F67" s="1"/>
    </row>
    <row r="68" spans="2:6" s="2" customFormat="1" ht="15" customHeight="1" x14ac:dyDescent="0.3">
      <c r="B68" s="55"/>
      <c r="C68" s="55"/>
      <c r="D68" s="55"/>
      <c r="E68" s="55"/>
      <c r="F68" s="1"/>
    </row>
    <row r="69" spans="2:6" s="2" customFormat="1" x14ac:dyDescent="0.3">
      <c r="B69" s="1"/>
      <c r="C69" s="1"/>
      <c r="D69" s="1"/>
      <c r="E69" s="1"/>
      <c r="F69" s="1"/>
    </row>
    <row r="70" spans="2:6" s="2" customFormat="1" ht="47.1" customHeight="1" x14ac:dyDescent="0.3">
      <c r="B70" s="229" t="s">
        <v>214</v>
      </c>
      <c r="C70" s="230"/>
      <c r="D70" s="230"/>
      <c r="E70" s="231"/>
    </row>
    <row r="71" spans="2:6" s="2" customFormat="1" ht="27.9" customHeight="1" x14ac:dyDescent="0.3">
      <c r="B71" s="155" t="s">
        <v>62</v>
      </c>
      <c r="C71" s="162">
        <v>45627</v>
      </c>
      <c r="D71" s="162">
        <v>45962</v>
      </c>
      <c r="E71" s="162">
        <v>45992</v>
      </c>
      <c r="F71" s="3"/>
    </row>
    <row r="72" spans="2:6" s="2" customFormat="1" x14ac:dyDescent="0.3">
      <c r="B72" s="19" t="s">
        <v>40</v>
      </c>
      <c r="C72" s="20">
        <f>C73+C81+C91+C96+C100+C105</f>
        <v>13907</v>
      </c>
      <c r="D72" s="20">
        <f t="shared" ref="D72:E72" si="8">D73+D81+D91+D96+D100+D105</f>
        <v>18061</v>
      </c>
      <c r="E72" s="20">
        <f t="shared" si="8"/>
        <v>16120</v>
      </c>
      <c r="F72" s="5"/>
    </row>
    <row r="73" spans="2:6" s="2" customFormat="1" x14ac:dyDescent="0.3">
      <c r="B73" s="34" t="s">
        <v>7</v>
      </c>
      <c r="C73" s="36">
        <f>SUM(C74:C80)</f>
        <v>2727</v>
      </c>
      <c r="D73" s="36">
        <f t="shared" ref="D73:E73" si="9">SUM(D74:D80)</f>
        <v>2851</v>
      </c>
      <c r="E73" s="36">
        <f t="shared" si="9"/>
        <v>2852</v>
      </c>
      <c r="F73" s="4"/>
    </row>
    <row r="74" spans="2:6" s="2" customFormat="1" x14ac:dyDescent="0.3">
      <c r="B74" s="23" t="s">
        <v>8</v>
      </c>
      <c r="C74" s="21">
        <v>165</v>
      </c>
      <c r="D74" s="21">
        <v>229</v>
      </c>
      <c r="E74" s="21">
        <v>262</v>
      </c>
      <c r="F74" s="4"/>
    </row>
    <row r="75" spans="2:6" s="2" customFormat="1" ht="15.75" customHeight="1" x14ac:dyDescent="0.3">
      <c r="B75" s="24" t="s">
        <v>9</v>
      </c>
      <c r="C75" s="22">
        <v>88</v>
      </c>
      <c r="D75" s="22">
        <v>99</v>
      </c>
      <c r="E75" s="22">
        <v>121</v>
      </c>
      <c r="F75" s="4"/>
    </row>
    <row r="76" spans="2:6" s="2" customFormat="1" x14ac:dyDescent="0.3">
      <c r="B76" s="23" t="s">
        <v>10</v>
      </c>
      <c r="C76" s="21">
        <v>504</v>
      </c>
      <c r="D76" s="21">
        <v>683</v>
      </c>
      <c r="E76" s="21">
        <v>668</v>
      </c>
      <c r="F76" s="4"/>
    </row>
    <row r="77" spans="2:6" s="2" customFormat="1" x14ac:dyDescent="0.3">
      <c r="B77" s="24" t="s">
        <v>11</v>
      </c>
      <c r="C77" s="22">
        <v>1839</v>
      </c>
      <c r="D77" s="22">
        <v>1717</v>
      </c>
      <c r="E77" s="22">
        <v>1680</v>
      </c>
      <c r="F77" s="4"/>
    </row>
    <row r="78" spans="2:6" s="2" customFormat="1" x14ac:dyDescent="0.3">
      <c r="B78" s="23" t="s">
        <v>12</v>
      </c>
      <c r="C78" s="21">
        <v>106</v>
      </c>
      <c r="D78" s="21">
        <v>85</v>
      </c>
      <c r="E78" s="21">
        <v>75</v>
      </c>
      <c r="F78" s="4"/>
    </row>
    <row r="79" spans="2:6" s="2" customFormat="1" x14ac:dyDescent="0.3">
      <c r="B79" s="24" t="s">
        <v>13</v>
      </c>
      <c r="C79" s="22">
        <v>13</v>
      </c>
      <c r="D79" s="22">
        <v>29</v>
      </c>
      <c r="E79" s="22">
        <v>27</v>
      </c>
      <c r="F79" s="4"/>
    </row>
    <row r="80" spans="2:6" s="2" customFormat="1" x14ac:dyDescent="0.3">
      <c r="B80" s="23" t="s">
        <v>14</v>
      </c>
      <c r="C80" s="21">
        <v>12</v>
      </c>
      <c r="D80" s="21">
        <v>9</v>
      </c>
      <c r="E80" s="21">
        <v>19</v>
      </c>
      <c r="F80" s="4"/>
    </row>
    <row r="81" spans="2:6" s="2" customFormat="1" x14ac:dyDescent="0.3">
      <c r="B81" s="34" t="s">
        <v>15</v>
      </c>
      <c r="C81" s="36">
        <f>SUM(C82:C90)</f>
        <v>680</v>
      </c>
      <c r="D81" s="36">
        <f t="shared" ref="D81:E81" si="10">SUM(D82:D90)</f>
        <v>863</v>
      </c>
      <c r="E81" s="36">
        <f t="shared" si="10"/>
        <v>822</v>
      </c>
      <c r="F81" s="4"/>
    </row>
    <row r="82" spans="2:6" s="2" customFormat="1" x14ac:dyDescent="0.3">
      <c r="B82" s="23" t="s">
        <v>16</v>
      </c>
      <c r="C82" s="21">
        <v>27</v>
      </c>
      <c r="D82" s="21">
        <v>42</v>
      </c>
      <c r="E82" s="21">
        <v>41</v>
      </c>
      <c r="F82" s="4"/>
    </row>
    <row r="83" spans="2:6" s="2" customFormat="1" x14ac:dyDescent="0.3">
      <c r="B83" s="24" t="s">
        <v>17</v>
      </c>
      <c r="C83" s="22">
        <v>32</v>
      </c>
      <c r="D83" s="22">
        <v>28</v>
      </c>
      <c r="E83" s="22">
        <v>27</v>
      </c>
      <c r="F83" s="4"/>
    </row>
    <row r="84" spans="2:6" s="2" customFormat="1" x14ac:dyDescent="0.3">
      <c r="B84" s="23" t="s">
        <v>18</v>
      </c>
      <c r="C84" s="21">
        <v>77</v>
      </c>
      <c r="D84" s="21">
        <v>106</v>
      </c>
      <c r="E84" s="21">
        <v>106</v>
      </c>
      <c r="F84" s="4"/>
    </row>
    <row r="85" spans="2:6" s="2" customFormat="1" x14ac:dyDescent="0.3">
      <c r="B85" s="24" t="s">
        <v>19</v>
      </c>
      <c r="C85" s="22">
        <v>89</v>
      </c>
      <c r="D85" s="22">
        <v>111</v>
      </c>
      <c r="E85" s="22">
        <v>111</v>
      </c>
      <c r="F85" s="4"/>
    </row>
    <row r="86" spans="2:6" s="2" customFormat="1" x14ac:dyDescent="0.3">
      <c r="B86" s="23" t="s">
        <v>20</v>
      </c>
      <c r="C86" s="21">
        <v>32</v>
      </c>
      <c r="D86" s="21">
        <v>47</v>
      </c>
      <c r="E86" s="21">
        <v>49</v>
      </c>
      <c r="F86" s="4"/>
    </row>
    <row r="87" spans="2:6" s="2" customFormat="1" x14ac:dyDescent="0.3">
      <c r="B87" s="24" t="s">
        <v>21</v>
      </c>
      <c r="C87" s="22">
        <v>103</v>
      </c>
      <c r="D87" s="22">
        <v>165</v>
      </c>
      <c r="E87" s="22">
        <v>185</v>
      </c>
      <c r="F87" s="4"/>
    </row>
    <row r="88" spans="2:6" s="2" customFormat="1" x14ac:dyDescent="0.3">
      <c r="B88" s="23" t="s">
        <v>22</v>
      </c>
      <c r="C88" s="21">
        <v>33</v>
      </c>
      <c r="D88" s="21">
        <v>24</v>
      </c>
      <c r="E88" s="21">
        <v>41</v>
      </c>
      <c r="F88" s="4"/>
    </row>
    <row r="89" spans="2:6" s="2" customFormat="1" x14ac:dyDescent="0.3">
      <c r="B89" s="24" t="s">
        <v>23</v>
      </c>
      <c r="C89" s="22">
        <v>13</v>
      </c>
      <c r="D89" s="22">
        <v>28</v>
      </c>
      <c r="E89" s="22">
        <v>17</v>
      </c>
      <c r="F89" s="4"/>
    </row>
    <row r="90" spans="2:6" s="2" customFormat="1" x14ac:dyDescent="0.3">
      <c r="B90" s="23" t="s">
        <v>24</v>
      </c>
      <c r="C90" s="21">
        <v>274</v>
      </c>
      <c r="D90" s="21">
        <v>312</v>
      </c>
      <c r="E90" s="21">
        <v>245</v>
      </c>
      <c r="F90" s="4"/>
    </row>
    <row r="91" spans="2:6" s="2" customFormat="1" x14ac:dyDescent="0.3">
      <c r="B91" s="34" t="s">
        <v>25</v>
      </c>
      <c r="C91" s="135">
        <f>SUM(C92:C95)</f>
        <v>4861</v>
      </c>
      <c r="D91" s="135">
        <f t="shared" ref="D91:E91" si="11">SUM(D92:D95)</f>
        <v>6511</v>
      </c>
      <c r="E91" s="135">
        <f t="shared" si="11"/>
        <v>6067</v>
      </c>
      <c r="F91" s="4"/>
    </row>
    <row r="92" spans="2:6" s="2" customFormat="1" x14ac:dyDescent="0.3">
      <c r="B92" s="23" t="s">
        <v>26</v>
      </c>
      <c r="C92" s="21">
        <v>395</v>
      </c>
      <c r="D92" s="21">
        <v>614</v>
      </c>
      <c r="E92" s="21">
        <v>468</v>
      </c>
      <c r="F92" s="4"/>
    </row>
    <row r="93" spans="2:6" s="2" customFormat="1" x14ac:dyDescent="0.3">
      <c r="B93" s="24" t="s">
        <v>27</v>
      </c>
      <c r="C93" s="22">
        <v>92</v>
      </c>
      <c r="D93" s="22">
        <v>78</v>
      </c>
      <c r="E93" s="22">
        <v>106</v>
      </c>
      <c r="F93" s="4"/>
    </row>
    <row r="94" spans="2:6" s="2" customFormat="1" x14ac:dyDescent="0.3">
      <c r="B94" s="23" t="s">
        <v>28</v>
      </c>
      <c r="C94" s="21">
        <v>786</v>
      </c>
      <c r="D94" s="21">
        <v>1009</v>
      </c>
      <c r="E94" s="21">
        <v>824</v>
      </c>
      <c r="F94" s="4"/>
    </row>
    <row r="95" spans="2:6" s="2" customFormat="1" x14ac:dyDescent="0.3">
      <c r="B95" s="24" t="s">
        <v>29</v>
      </c>
      <c r="C95" s="22">
        <v>3588</v>
      </c>
      <c r="D95" s="22">
        <v>4810</v>
      </c>
      <c r="E95" s="22">
        <v>4669</v>
      </c>
      <c r="F95" s="4"/>
    </row>
    <row r="96" spans="2:6" s="2" customFormat="1" x14ac:dyDescent="0.3">
      <c r="B96" s="33" t="s">
        <v>30</v>
      </c>
      <c r="C96" s="37">
        <f>SUM(C97:C99)</f>
        <v>4472</v>
      </c>
      <c r="D96" s="37">
        <f t="shared" ref="D96:E96" si="12">SUM(D97:D99)</f>
        <v>6390</v>
      </c>
      <c r="E96" s="37">
        <f t="shared" si="12"/>
        <v>4939</v>
      </c>
      <c r="F96" s="4"/>
    </row>
    <row r="97" spans="2:11" s="2" customFormat="1" x14ac:dyDescent="0.3">
      <c r="B97" s="24" t="s">
        <v>31</v>
      </c>
      <c r="C97" s="22">
        <v>1605</v>
      </c>
      <c r="D97" s="22">
        <v>2539</v>
      </c>
      <c r="E97" s="22">
        <v>1927</v>
      </c>
      <c r="F97" s="4"/>
    </row>
    <row r="98" spans="2:11" s="2" customFormat="1" x14ac:dyDescent="0.3">
      <c r="B98" s="23" t="s">
        <v>32</v>
      </c>
      <c r="C98" s="21">
        <v>1726</v>
      </c>
      <c r="D98" s="21">
        <v>2513</v>
      </c>
      <c r="E98" s="21">
        <v>1776</v>
      </c>
      <c r="F98" s="4"/>
    </row>
    <row r="99" spans="2:11" s="2" customFormat="1" x14ac:dyDescent="0.3">
      <c r="B99" s="24" t="s">
        <v>33</v>
      </c>
      <c r="C99" s="22">
        <v>1141</v>
      </c>
      <c r="D99" s="22">
        <v>1338</v>
      </c>
      <c r="E99" s="22">
        <v>1236</v>
      </c>
      <c r="F99" s="4"/>
    </row>
    <row r="100" spans="2:11" s="2" customFormat="1" x14ac:dyDescent="0.3">
      <c r="B100" s="33" t="s">
        <v>34</v>
      </c>
      <c r="C100" s="37">
        <f>SUM(C101:C104)</f>
        <v>1045</v>
      </c>
      <c r="D100" s="37">
        <f t="shared" ref="D100:E100" si="13">SUM(D101:D104)</f>
        <v>1273</v>
      </c>
      <c r="E100" s="37">
        <f t="shared" si="13"/>
        <v>1270</v>
      </c>
      <c r="F100" s="4"/>
    </row>
    <row r="101" spans="2:11" s="2" customFormat="1" x14ac:dyDescent="0.3">
      <c r="B101" s="24" t="s">
        <v>35</v>
      </c>
      <c r="C101" s="22">
        <v>421</v>
      </c>
      <c r="D101" s="22">
        <v>420</v>
      </c>
      <c r="E101" s="22">
        <v>410</v>
      </c>
      <c r="F101" s="4"/>
    </row>
    <row r="102" spans="2:11" s="2" customFormat="1" x14ac:dyDescent="0.3">
      <c r="B102" s="23" t="s">
        <v>36</v>
      </c>
      <c r="C102" s="21">
        <v>299</v>
      </c>
      <c r="D102" s="21">
        <v>423</v>
      </c>
      <c r="E102" s="21">
        <v>495</v>
      </c>
      <c r="F102" s="4"/>
    </row>
    <row r="103" spans="2:11" s="2" customFormat="1" x14ac:dyDescent="0.3">
      <c r="B103" s="24" t="s">
        <v>37</v>
      </c>
      <c r="C103" s="22">
        <v>190</v>
      </c>
      <c r="D103" s="22">
        <v>281</v>
      </c>
      <c r="E103" s="22">
        <v>225</v>
      </c>
      <c r="F103" s="4"/>
    </row>
    <row r="104" spans="2:11" s="2" customFormat="1" x14ac:dyDescent="0.3">
      <c r="B104" s="23" t="s">
        <v>38</v>
      </c>
      <c r="C104" s="21">
        <v>135</v>
      </c>
      <c r="D104" s="21">
        <v>149</v>
      </c>
      <c r="E104" s="21">
        <v>140</v>
      </c>
      <c r="F104" s="4"/>
    </row>
    <row r="105" spans="2:11" s="2" customFormat="1" x14ac:dyDescent="0.3">
      <c r="B105" s="136" t="s">
        <v>6</v>
      </c>
      <c r="C105" s="36">
        <v>122</v>
      </c>
      <c r="D105" s="36">
        <v>173</v>
      </c>
      <c r="E105" s="36">
        <v>170</v>
      </c>
      <c r="F105" s="4"/>
    </row>
    <row r="106" spans="2:11" s="2" customFormat="1" ht="28.5" customHeight="1" x14ac:dyDescent="0.3">
      <c r="B106" s="240" t="s">
        <v>212</v>
      </c>
      <c r="C106" s="240"/>
      <c r="D106" s="240"/>
      <c r="E106" s="240"/>
      <c r="F106" s="4"/>
    </row>
    <row r="107" spans="2:11" s="2" customFormat="1" x14ac:dyDescent="0.3">
      <c r="B107" s="55"/>
      <c r="C107" s="55"/>
      <c r="D107" s="55"/>
      <c r="E107" s="55"/>
      <c r="F107" s="4"/>
    </row>
    <row r="108" spans="2:11" s="2" customFormat="1" x14ac:dyDescent="0.3">
      <c r="B108" s="1"/>
      <c r="C108" s="1"/>
      <c r="D108" s="4"/>
      <c r="E108" s="4"/>
      <c r="F108" s="4"/>
    </row>
    <row r="109" spans="2:11" s="2" customFormat="1" x14ac:dyDescent="0.3">
      <c r="F109" s="1"/>
    </row>
    <row r="110" spans="2:11" ht="45.75" customHeight="1" x14ac:dyDescent="0.3">
      <c r="B110" s="229" t="s">
        <v>215</v>
      </c>
      <c r="C110" s="230"/>
      <c r="D110" s="230"/>
      <c r="E110" s="231"/>
      <c r="F110" s="4"/>
      <c r="G110" s="2"/>
      <c r="H110" s="2"/>
      <c r="I110" s="2"/>
      <c r="J110" s="2"/>
      <c r="K110" s="2"/>
    </row>
    <row r="111" spans="2:11" ht="15" customHeight="1" x14ac:dyDescent="0.3">
      <c r="B111" s="155" t="s">
        <v>73</v>
      </c>
      <c r="C111" s="162">
        <v>45627</v>
      </c>
      <c r="D111" s="162">
        <v>45962</v>
      </c>
      <c r="E111" s="162">
        <v>45992</v>
      </c>
      <c r="F111" s="1"/>
      <c r="G111" s="2"/>
      <c r="H111" s="2"/>
      <c r="I111" s="2"/>
      <c r="J111" s="2"/>
      <c r="K111" s="2"/>
    </row>
    <row r="112" spans="2:11" x14ac:dyDescent="0.3">
      <c r="B112" s="19" t="s">
        <v>40</v>
      </c>
      <c r="C112" s="20">
        <f>SUM(C113:C123)</f>
        <v>13907</v>
      </c>
      <c r="D112" s="20">
        <f t="shared" ref="D112:E112" si="14">SUM(D113:D123)</f>
        <v>18061</v>
      </c>
      <c r="E112" s="20">
        <f t="shared" si="14"/>
        <v>16120</v>
      </c>
      <c r="F112" s="4"/>
      <c r="G112" s="2"/>
      <c r="H112" s="2"/>
      <c r="I112" s="2"/>
      <c r="J112" s="2"/>
      <c r="K112" s="2"/>
    </row>
    <row r="113" spans="2:62" x14ac:dyDescent="0.3">
      <c r="B113" s="148" t="s">
        <v>299</v>
      </c>
      <c r="C113" s="22">
        <v>461</v>
      </c>
      <c r="D113" s="22">
        <v>605</v>
      </c>
      <c r="E113" s="22">
        <v>631</v>
      </c>
      <c r="F113" s="4"/>
      <c r="G113" s="2"/>
      <c r="H113" s="2"/>
      <c r="I113" s="2"/>
      <c r="J113" s="2"/>
      <c r="K113" s="2"/>
      <c r="BJ113"/>
    </row>
    <row r="114" spans="2:62" x14ac:dyDescent="0.3">
      <c r="B114" s="149" t="s">
        <v>300</v>
      </c>
      <c r="C114" s="21">
        <v>131</v>
      </c>
      <c r="D114" s="21">
        <v>163</v>
      </c>
      <c r="E114" s="21">
        <v>224</v>
      </c>
      <c r="F114" s="1"/>
      <c r="G114" s="2"/>
      <c r="H114" s="2"/>
      <c r="I114" s="2"/>
      <c r="J114" s="2"/>
      <c r="K114" s="2"/>
      <c r="BJ114"/>
    </row>
    <row r="115" spans="2:62" ht="15.75" customHeight="1" x14ac:dyDescent="0.3">
      <c r="B115" s="148" t="s">
        <v>301</v>
      </c>
      <c r="C115" s="22">
        <v>407</v>
      </c>
      <c r="D115" s="22">
        <v>615</v>
      </c>
      <c r="E115" s="22">
        <v>436</v>
      </c>
      <c r="F115" s="1"/>
      <c r="G115" s="2"/>
      <c r="H115" s="2"/>
      <c r="I115" s="2"/>
      <c r="J115" s="2"/>
      <c r="K115" s="2"/>
      <c r="BJ115"/>
    </row>
    <row r="116" spans="2:62" x14ac:dyDescent="0.3">
      <c r="B116" s="149" t="s">
        <v>302</v>
      </c>
      <c r="C116" s="21">
        <v>417</v>
      </c>
      <c r="D116" s="21">
        <v>609</v>
      </c>
      <c r="E116" s="21">
        <v>457</v>
      </c>
      <c r="F116" s="4"/>
      <c r="G116" s="2"/>
      <c r="H116" s="2"/>
      <c r="I116" s="2"/>
      <c r="J116" s="2"/>
      <c r="K116" s="2"/>
      <c r="BJ116"/>
    </row>
    <row r="117" spans="2:62" x14ac:dyDescent="0.3">
      <c r="B117" s="148" t="s">
        <v>303</v>
      </c>
      <c r="C117" s="22">
        <v>1483</v>
      </c>
      <c r="D117" s="22">
        <v>1542</v>
      </c>
      <c r="E117" s="22">
        <v>1416</v>
      </c>
      <c r="F117" s="4"/>
      <c r="G117" s="2"/>
      <c r="H117" s="2"/>
      <c r="I117" s="2"/>
      <c r="J117" s="2"/>
      <c r="K117" s="2"/>
      <c r="BJ117"/>
    </row>
    <row r="118" spans="2:62" x14ac:dyDescent="0.3">
      <c r="B118" s="149" t="s">
        <v>304</v>
      </c>
      <c r="C118" s="21">
        <v>180</v>
      </c>
      <c r="D118" s="21">
        <v>361</v>
      </c>
      <c r="E118" s="21">
        <v>263</v>
      </c>
      <c r="F118" s="4"/>
      <c r="G118" s="2"/>
      <c r="H118" s="2"/>
      <c r="I118" s="2"/>
      <c r="J118" s="2"/>
      <c r="K118" s="2"/>
      <c r="BJ118"/>
    </row>
    <row r="119" spans="2:62" x14ac:dyDescent="0.3">
      <c r="B119" s="148" t="s">
        <v>305</v>
      </c>
      <c r="C119" s="22">
        <v>188</v>
      </c>
      <c r="D119" s="22">
        <v>257</v>
      </c>
      <c r="E119" s="22">
        <v>201</v>
      </c>
      <c r="F119" s="1"/>
      <c r="G119" s="2"/>
      <c r="H119" s="2"/>
      <c r="I119" s="2"/>
      <c r="J119" s="2"/>
      <c r="K119" s="2"/>
      <c r="BJ119"/>
    </row>
    <row r="120" spans="2:62" x14ac:dyDescent="0.3">
      <c r="B120" s="149" t="s">
        <v>306</v>
      </c>
      <c r="C120" s="21">
        <v>109</v>
      </c>
      <c r="D120" s="21">
        <v>169</v>
      </c>
      <c r="E120" s="21">
        <v>187</v>
      </c>
      <c r="F120" s="1"/>
      <c r="G120" s="2"/>
      <c r="H120" s="2"/>
      <c r="I120" s="2"/>
      <c r="J120" s="2"/>
      <c r="K120" s="2"/>
      <c r="BJ120"/>
    </row>
    <row r="121" spans="2:62" x14ac:dyDescent="0.3">
      <c r="B121" s="148" t="s">
        <v>307</v>
      </c>
      <c r="C121" s="22">
        <v>30</v>
      </c>
      <c r="D121" s="22">
        <v>405</v>
      </c>
      <c r="E121" s="22">
        <v>224</v>
      </c>
      <c r="F121" s="4"/>
      <c r="G121" s="2"/>
      <c r="H121" s="2"/>
      <c r="I121" s="2"/>
      <c r="J121" s="2"/>
      <c r="K121" s="2"/>
      <c r="BJ121"/>
    </row>
    <row r="122" spans="2:62" x14ac:dyDescent="0.3">
      <c r="B122" s="149" t="s">
        <v>308</v>
      </c>
      <c r="C122" s="21">
        <v>2499</v>
      </c>
      <c r="D122" s="21">
        <v>2744</v>
      </c>
      <c r="E122" s="21">
        <v>2868</v>
      </c>
      <c r="F122" s="1"/>
      <c r="G122" s="2"/>
      <c r="H122" s="2"/>
      <c r="I122" s="2"/>
      <c r="J122" s="2"/>
      <c r="K122" s="2"/>
      <c r="BJ122"/>
    </row>
    <row r="123" spans="2:62" x14ac:dyDescent="0.3">
      <c r="B123" s="148" t="s">
        <v>309</v>
      </c>
      <c r="C123" s="22">
        <v>8002</v>
      </c>
      <c r="D123" s="22">
        <v>10591</v>
      </c>
      <c r="E123" s="22">
        <v>9213</v>
      </c>
      <c r="G123" s="2"/>
      <c r="H123" s="2"/>
      <c r="I123" s="2"/>
      <c r="J123" s="2"/>
      <c r="K123" s="2"/>
      <c r="BJ123"/>
    </row>
    <row r="124" spans="2:62" ht="31.5" customHeight="1" x14ac:dyDescent="0.3">
      <c r="B124" s="240" t="s">
        <v>212</v>
      </c>
      <c r="C124" s="240"/>
      <c r="D124" s="240"/>
      <c r="E124" s="240"/>
      <c r="F124" s="4"/>
      <c r="G124" s="2"/>
      <c r="H124" s="2"/>
      <c r="I124" s="2"/>
      <c r="J124" s="2"/>
      <c r="K124" s="2"/>
      <c r="BJ124"/>
    </row>
    <row r="125" spans="2:62" s="2" customFormat="1" x14ac:dyDescent="0.3"/>
    <row r="126" spans="2:62" s="2" customFormat="1" x14ac:dyDescent="0.3"/>
    <row r="127" spans="2:62" s="2" customFormat="1" x14ac:dyDescent="0.3"/>
    <row r="128" spans="2:62" s="2" customFormat="1" x14ac:dyDescent="0.3"/>
    <row r="129" s="2" customFormat="1" ht="15" customHeigh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pans="11:62" s="2" customFormat="1" x14ac:dyDescent="0.3"/>
    <row r="594" spans="11:62" s="2" customFormat="1" x14ac:dyDescent="0.3"/>
    <row r="595" spans="11:62" s="2" customFormat="1" x14ac:dyDescent="0.3"/>
    <row r="596" spans="11:62" s="2" customFormat="1" x14ac:dyDescent="0.3"/>
    <row r="597" spans="11:62" s="2" customFormat="1" x14ac:dyDescent="0.3"/>
    <row r="598" spans="11:62" s="2" customFormat="1" x14ac:dyDescent="0.3"/>
    <row r="599" spans="11:62" x14ac:dyDescent="0.3">
      <c r="K599" s="2"/>
      <c r="BJ599"/>
    </row>
    <row r="600" spans="11:62" x14ac:dyDescent="0.3">
      <c r="K600" s="2"/>
      <c r="BJ600"/>
    </row>
    <row r="601" spans="11:62" x14ac:dyDescent="0.3">
      <c r="K601" s="2"/>
      <c r="BJ601"/>
    </row>
    <row r="602" spans="11:62" x14ac:dyDescent="0.3">
      <c r="K602" s="2"/>
      <c r="BJ602"/>
    </row>
    <row r="603" spans="11:62" x14ac:dyDescent="0.3">
      <c r="K603" s="2"/>
      <c r="BJ603"/>
    </row>
    <row r="604" spans="11:62" x14ac:dyDescent="0.3">
      <c r="K604" s="2"/>
      <c r="BJ604"/>
    </row>
    <row r="605" spans="11:62" x14ac:dyDescent="0.3">
      <c r="K605" s="2"/>
      <c r="BJ605"/>
    </row>
    <row r="606" spans="11:62" x14ac:dyDescent="0.3">
      <c r="K606" s="2"/>
      <c r="BJ606"/>
    </row>
    <row r="607" spans="11:62" x14ac:dyDescent="0.3">
      <c r="K607" s="2"/>
      <c r="BJ607"/>
    </row>
    <row r="608" spans="11:62" x14ac:dyDescent="0.3">
      <c r="K608" s="2"/>
      <c r="BJ608"/>
    </row>
    <row r="609" spans="11:62" x14ac:dyDescent="0.3">
      <c r="K609" s="2"/>
      <c r="BJ609"/>
    </row>
    <row r="610" spans="11:62" x14ac:dyDescent="0.3">
      <c r="K610" s="2"/>
      <c r="BJ610"/>
    </row>
    <row r="611" spans="11:62" x14ac:dyDescent="0.3">
      <c r="K611" s="2"/>
      <c r="BJ611"/>
    </row>
    <row r="612" spans="11:62" x14ac:dyDescent="0.3">
      <c r="K612" s="2"/>
      <c r="BJ612"/>
    </row>
    <row r="613" spans="11:62" x14ac:dyDescent="0.3">
      <c r="K613" s="2"/>
      <c r="BJ613"/>
    </row>
    <row r="614" spans="11:62" x14ac:dyDescent="0.3">
      <c r="K614" s="2"/>
      <c r="BJ614"/>
    </row>
    <row r="615" spans="11:62" x14ac:dyDescent="0.3">
      <c r="K615" s="2"/>
      <c r="BJ615"/>
    </row>
    <row r="616" spans="11:62" x14ac:dyDescent="0.3">
      <c r="K616" s="2"/>
      <c r="BJ616"/>
    </row>
    <row r="617" spans="11:62" x14ac:dyDescent="0.3">
      <c r="K617" s="2"/>
      <c r="BJ617"/>
    </row>
    <row r="618" spans="11:62" x14ac:dyDescent="0.3">
      <c r="K618" s="2"/>
      <c r="BJ618"/>
    </row>
    <row r="619" spans="11:62" x14ac:dyDescent="0.3">
      <c r="K619" s="2"/>
      <c r="BJ619"/>
    </row>
    <row r="620" spans="11:62" x14ac:dyDescent="0.3">
      <c r="K620" s="2"/>
      <c r="BJ620"/>
    </row>
    <row r="621" spans="11:62" x14ac:dyDescent="0.3">
      <c r="K621" s="2"/>
      <c r="BJ621"/>
    </row>
    <row r="622" spans="11:62" x14ac:dyDescent="0.3">
      <c r="K622" s="2"/>
      <c r="BJ622"/>
    </row>
    <row r="623" spans="11:62" x14ac:dyDescent="0.3">
      <c r="K623" s="2"/>
      <c r="BJ623"/>
    </row>
    <row r="624" spans="11:62" x14ac:dyDescent="0.3">
      <c r="K624" s="2"/>
      <c r="BJ624"/>
    </row>
    <row r="625" spans="11:62" x14ac:dyDescent="0.3">
      <c r="K625" s="2"/>
      <c r="BJ625"/>
    </row>
    <row r="626" spans="11:62" x14ac:dyDescent="0.3">
      <c r="K626" s="2"/>
      <c r="BJ626"/>
    </row>
    <row r="627" spans="11:62" x14ac:dyDescent="0.3">
      <c r="K627" s="2"/>
      <c r="BJ627"/>
    </row>
    <row r="628" spans="11:62" x14ac:dyDescent="0.3">
      <c r="K628" s="2"/>
      <c r="BJ628"/>
    </row>
    <row r="629" spans="11:62" x14ac:dyDescent="0.3">
      <c r="K629" s="2"/>
      <c r="BJ629"/>
    </row>
    <row r="630" spans="11:62" x14ac:dyDescent="0.3">
      <c r="K630" s="2"/>
      <c r="BJ630"/>
    </row>
    <row r="631" spans="11:62" x14ac:dyDescent="0.3">
      <c r="K631" s="2"/>
      <c r="BJ631"/>
    </row>
    <row r="632" spans="11:62" x14ac:dyDescent="0.3">
      <c r="K632" s="2"/>
      <c r="BJ632"/>
    </row>
    <row r="633" spans="11:62" x14ac:dyDescent="0.3">
      <c r="K633" s="2"/>
      <c r="BJ633"/>
    </row>
    <row r="634" spans="11:62" x14ac:dyDescent="0.3">
      <c r="K634" s="2"/>
      <c r="BJ634"/>
    </row>
    <row r="635" spans="11:62" x14ac:dyDescent="0.3">
      <c r="K635" s="2"/>
      <c r="BJ635"/>
    </row>
    <row r="636" spans="11:62" x14ac:dyDescent="0.3">
      <c r="K636" s="2"/>
      <c r="BJ636"/>
    </row>
    <row r="637" spans="11:62" x14ac:dyDescent="0.3">
      <c r="K637" s="2"/>
      <c r="BJ637"/>
    </row>
    <row r="638" spans="11:62" x14ac:dyDescent="0.3">
      <c r="K638" s="2"/>
      <c r="BJ638"/>
    </row>
    <row r="639" spans="11:62" x14ac:dyDescent="0.3">
      <c r="K639" s="2"/>
      <c r="BJ639"/>
    </row>
    <row r="640" spans="11:62" x14ac:dyDescent="0.3">
      <c r="K640" s="2"/>
      <c r="BJ640"/>
    </row>
    <row r="641" spans="11:62" x14ac:dyDescent="0.3">
      <c r="K641" s="2"/>
      <c r="BJ641"/>
    </row>
    <row r="642" spans="11:62" x14ac:dyDescent="0.3">
      <c r="K642" s="2"/>
      <c r="BJ642"/>
    </row>
    <row r="643" spans="11:62" x14ac:dyDescent="0.3">
      <c r="K643" s="2"/>
      <c r="BJ643"/>
    </row>
    <row r="644" spans="11:62" x14ac:dyDescent="0.3">
      <c r="K644" s="2"/>
      <c r="BJ644"/>
    </row>
    <row r="645" spans="11:62" x14ac:dyDescent="0.3">
      <c r="K645" s="2"/>
      <c r="BJ645"/>
    </row>
    <row r="646" spans="11:62" x14ac:dyDescent="0.3">
      <c r="K646" s="2"/>
      <c r="BJ646"/>
    </row>
    <row r="647" spans="11:62" x14ac:dyDescent="0.3">
      <c r="K647" s="2"/>
      <c r="BJ647"/>
    </row>
    <row r="648" spans="11:62" x14ac:dyDescent="0.3">
      <c r="K648" s="2"/>
      <c r="BJ648"/>
    </row>
    <row r="649" spans="11:62" x14ac:dyDescent="0.3">
      <c r="K649" s="2"/>
      <c r="BJ649"/>
    </row>
    <row r="650" spans="11:62" x14ac:dyDescent="0.3">
      <c r="K650" s="2"/>
      <c r="BJ650"/>
    </row>
    <row r="651" spans="11:62" x14ac:dyDescent="0.3">
      <c r="K651" s="2"/>
      <c r="BJ651"/>
    </row>
    <row r="652" spans="11:62" x14ac:dyDescent="0.3">
      <c r="K652" s="2"/>
      <c r="BJ652"/>
    </row>
    <row r="653" spans="11:62" x14ac:dyDescent="0.3">
      <c r="K653" s="2"/>
      <c r="BJ653"/>
    </row>
    <row r="654" spans="11:62" x14ac:dyDescent="0.3">
      <c r="K654" s="2"/>
      <c r="BJ654"/>
    </row>
    <row r="655" spans="11:62" x14ac:dyDescent="0.3">
      <c r="K655" s="2"/>
      <c r="BJ655"/>
    </row>
    <row r="656" spans="11:62" x14ac:dyDescent="0.3">
      <c r="K656" s="2"/>
      <c r="BJ656"/>
    </row>
    <row r="657" spans="11:62" x14ac:dyDescent="0.3">
      <c r="K657" s="2"/>
      <c r="BJ657"/>
    </row>
    <row r="658" spans="11:62" x14ac:dyDescent="0.3">
      <c r="K658" s="2"/>
      <c r="BJ658"/>
    </row>
    <row r="659" spans="11:62" x14ac:dyDescent="0.3">
      <c r="K659" s="2"/>
      <c r="BJ659"/>
    </row>
    <row r="660" spans="11:62" x14ac:dyDescent="0.3">
      <c r="K660" s="2"/>
      <c r="BJ660"/>
    </row>
    <row r="661" spans="11:62" x14ac:dyDescent="0.3">
      <c r="K661" s="2"/>
      <c r="BJ661"/>
    </row>
    <row r="662" spans="11:62" x14ac:dyDescent="0.3">
      <c r="K662" s="2"/>
      <c r="BJ662"/>
    </row>
    <row r="663" spans="11:62" x14ac:dyDescent="0.3">
      <c r="K663" s="2"/>
      <c r="BJ663"/>
    </row>
    <row r="664" spans="11:62" x14ac:dyDescent="0.3">
      <c r="K664" s="2"/>
      <c r="BJ664"/>
    </row>
    <row r="665" spans="11:62" x14ac:dyDescent="0.3">
      <c r="K665" s="2"/>
      <c r="BJ665"/>
    </row>
    <row r="666" spans="11:62" x14ac:dyDescent="0.3">
      <c r="K666" s="2"/>
      <c r="BJ666"/>
    </row>
    <row r="667" spans="11:62" x14ac:dyDescent="0.3">
      <c r="K667" s="2"/>
      <c r="BJ667"/>
    </row>
    <row r="668" spans="11:62" x14ac:dyDescent="0.3">
      <c r="K668" s="2"/>
      <c r="BJ668"/>
    </row>
    <row r="669" spans="11:62" x14ac:dyDescent="0.3">
      <c r="K669" s="2"/>
      <c r="BJ669"/>
    </row>
    <row r="670" spans="11:62" x14ac:dyDescent="0.3">
      <c r="K670" s="2"/>
      <c r="BJ670"/>
    </row>
    <row r="671" spans="11:62" x14ac:dyDescent="0.3">
      <c r="K671" s="2"/>
      <c r="BJ671"/>
    </row>
    <row r="672" spans="11:62" x14ac:dyDescent="0.3">
      <c r="K672" s="2"/>
      <c r="BJ672"/>
    </row>
    <row r="673" spans="11:62" x14ac:dyDescent="0.3">
      <c r="K673" s="2"/>
      <c r="BJ673"/>
    </row>
    <row r="674" spans="11:62" x14ac:dyDescent="0.3">
      <c r="K674" s="2"/>
      <c r="BJ674"/>
    </row>
    <row r="675" spans="11:62" x14ac:dyDescent="0.3">
      <c r="K675" s="2"/>
      <c r="BJ675"/>
    </row>
    <row r="676" spans="11:62" x14ac:dyDescent="0.3">
      <c r="K676" s="2"/>
      <c r="BJ676"/>
    </row>
    <row r="677" spans="11:62" x14ac:dyDescent="0.3">
      <c r="K677" s="2"/>
      <c r="BJ677"/>
    </row>
    <row r="678" spans="11:62" x14ac:dyDescent="0.3">
      <c r="K678" s="2"/>
      <c r="BJ678"/>
    </row>
    <row r="679" spans="11:62" x14ac:dyDescent="0.3">
      <c r="K679" s="2"/>
      <c r="BJ679"/>
    </row>
    <row r="680" spans="11:62" x14ac:dyDescent="0.3">
      <c r="K680" s="2"/>
      <c r="BJ680"/>
    </row>
    <row r="681" spans="11:62" x14ac:dyDescent="0.3">
      <c r="K681" s="2"/>
      <c r="BJ681"/>
    </row>
    <row r="682" spans="11:62" x14ac:dyDescent="0.3">
      <c r="K682" s="2"/>
      <c r="BJ682"/>
    </row>
    <row r="683" spans="11:62" x14ac:dyDescent="0.3">
      <c r="K683" s="2"/>
      <c r="BJ683"/>
    </row>
    <row r="684" spans="11:62" x14ac:dyDescent="0.3">
      <c r="K684" s="2"/>
      <c r="BJ684"/>
    </row>
    <row r="685" spans="11:62" x14ac:dyDescent="0.3">
      <c r="K685" s="2"/>
      <c r="BJ685"/>
    </row>
    <row r="686" spans="11:62" x14ac:dyDescent="0.3">
      <c r="K686" s="2"/>
      <c r="BJ686"/>
    </row>
    <row r="687" spans="11:62" x14ac:dyDescent="0.3">
      <c r="K687" s="2"/>
      <c r="BJ687"/>
    </row>
    <row r="688" spans="11:62" x14ac:dyDescent="0.3">
      <c r="K688" s="2"/>
      <c r="BJ688"/>
    </row>
    <row r="689" spans="11:62" x14ac:dyDescent="0.3">
      <c r="K689" s="2"/>
      <c r="BJ689"/>
    </row>
    <row r="690" spans="11:62" x14ac:dyDescent="0.3">
      <c r="K690" s="2"/>
      <c r="BJ690"/>
    </row>
    <row r="691" spans="11:62" x14ac:dyDescent="0.3">
      <c r="K691" s="2"/>
      <c r="BJ691"/>
    </row>
    <row r="692" spans="11:62" x14ac:dyDescent="0.3">
      <c r="K692" s="2"/>
      <c r="BJ692"/>
    </row>
    <row r="693" spans="11:62" x14ac:dyDescent="0.3">
      <c r="K693" s="2"/>
      <c r="BJ693"/>
    </row>
    <row r="694" spans="11:62" x14ac:dyDescent="0.3">
      <c r="K694" s="2"/>
      <c r="BJ694"/>
    </row>
    <row r="695" spans="11:62" x14ac:dyDescent="0.3">
      <c r="K695" s="2"/>
      <c r="BJ695"/>
    </row>
    <row r="696" spans="11:62" x14ac:dyDescent="0.3">
      <c r="K696" s="2"/>
      <c r="BJ696"/>
    </row>
    <row r="697" spans="11:62" x14ac:dyDescent="0.3">
      <c r="K697" s="2"/>
      <c r="BJ697"/>
    </row>
    <row r="698" spans="11:62" x14ac:dyDescent="0.3">
      <c r="K698" s="2"/>
      <c r="BJ698"/>
    </row>
    <row r="699" spans="11:62" x14ac:dyDescent="0.3">
      <c r="K699" s="2"/>
      <c r="BJ699"/>
    </row>
    <row r="700" spans="11:62" x14ac:dyDescent="0.3">
      <c r="K700" s="2"/>
      <c r="BJ700"/>
    </row>
    <row r="701" spans="11:62" x14ac:dyDescent="0.3">
      <c r="K701" s="2"/>
      <c r="BJ701"/>
    </row>
    <row r="702" spans="11:62" x14ac:dyDescent="0.3">
      <c r="K702" s="2"/>
      <c r="BJ702"/>
    </row>
    <row r="703" spans="11:62" x14ac:dyDescent="0.3">
      <c r="K703" s="2"/>
      <c r="BJ703"/>
    </row>
    <row r="704" spans="11:62" x14ac:dyDescent="0.3">
      <c r="K704" s="2"/>
      <c r="BJ704"/>
    </row>
    <row r="705" spans="11:62" x14ac:dyDescent="0.3">
      <c r="K705" s="2"/>
      <c r="BJ705"/>
    </row>
    <row r="706" spans="11:62" x14ac:dyDescent="0.3">
      <c r="K706" s="2"/>
      <c r="BJ706"/>
    </row>
    <row r="707" spans="11:62" x14ac:dyDescent="0.3">
      <c r="K707" s="2"/>
      <c r="BJ707"/>
    </row>
    <row r="708" spans="11:62" x14ac:dyDescent="0.3">
      <c r="K708" s="2"/>
      <c r="BJ708"/>
    </row>
    <row r="709" spans="11:62" x14ac:dyDescent="0.3">
      <c r="K709" s="2"/>
      <c r="BJ709"/>
    </row>
    <row r="710" spans="11:62" x14ac:dyDescent="0.3">
      <c r="K710" s="2"/>
      <c r="BJ710"/>
    </row>
    <row r="711" spans="11:62" x14ac:dyDescent="0.3">
      <c r="K711" s="2"/>
      <c r="BJ711"/>
    </row>
    <row r="712" spans="11:62" x14ac:dyDescent="0.3">
      <c r="K712" s="2"/>
      <c r="BJ712"/>
    </row>
    <row r="713" spans="11:62" x14ac:dyDescent="0.3">
      <c r="K713" s="2"/>
      <c r="BJ713"/>
    </row>
    <row r="714" spans="11:62" x14ac:dyDescent="0.3">
      <c r="K714" s="2"/>
      <c r="BJ714"/>
    </row>
    <row r="715" spans="11:62" x14ac:dyDescent="0.3">
      <c r="K715" s="2"/>
      <c r="BJ715"/>
    </row>
    <row r="716" spans="11:62" x14ac:dyDescent="0.3">
      <c r="K716" s="2"/>
      <c r="BJ716"/>
    </row>
    <row r="717" spans="11:62" x14ac:dyDescent="0.3">
      <c r="K717" s="2"/>
      <c r="BJ717"/>
    </row>
    <row r="718" spans="11:62" x14ac:dyDescent="0.3">
      <c r="K718" s="2"/>
      <c r="BJ718"/>
    </row>
    <row r="719" spans="11:62" x14ac:dyDescent="0.3">
      <c r="K719" s="2"/>
      <c r="BJ719"/>
    </row>
    <row r="720" spans="11:62" x14ac:dyDescent="0.3">
      <c r="K720" s="2"/>
      <c r="BJ720"/>
    </row>
    <row r="721" spans="11:62" x14ac:dyDescent="0.3">
      <c r="K721" s="2"/>
      <c r="BJ721"/>
    </row>
    <row r="722" spans="11:62" x14ac:dyDescent="0.3">
      <c r="K722" s="2"/>
      <c r="BJ722"/>
    </row>
    <row r="723" spans="11:62" x14ac:dyDescent="0.3">
      <c r="K723" s="2"/>
      <c r="BJ723"/>
    </row>
    <row r="724" spans="11:62" x14ac:dyDescent="0.3">
      <c r="K724" s="2"/>
      <c r="BJ724"/>
    </row>
    <row r="725" spans="11:62" x14ac:dyDescent="0.3">
      <c r="K725" s="2"/>
      <c r="BJ725"/>
    </row>
    <row r="726" spans="11:62" x14ac:dyDescent="0.3">
      <c r="K726" s="2"/>
      <c r="BJ726"/>
    </row>
    <row r="727" spans="11:62" x14ac:dyDescent="0.3">
      <c r="K727" s="2"/>
      <c r="BJ727"/>
    </row>
    <row r="728" spans="11:62" x14ac:dyDescent="0.3">
      <c r="K728" s="2"/>
      <c r="BJ728"/>
    </row>
    <row r="729" spans="11:62" x14ac:dyDescent="0.3">
      <c r="K729" s="2"/>
      <c r="BJ729"/>
    </row>
    <row r="730" spans="11:62" x14ac:dyDescent="0.3">
      <c r="K730" s="2"/>
      <c r="BJ730"/>
    </row>
    <row r="731" spans="11:62" x14ac:dyDescent="0.3">
      <c r="K731" s="2"/>
      <c r="BJ731"/>
    </row>
    <row r="732" spans="11:62" x14ac:dyDescent="0.3">
      <c r="K732" s="2"/>
      <c r="BJ732"/>
    </row>
    <row r="733" spans="11:62" x14ac:dyDescent="0.3">
      <c r="K733" s="2"/>
      <c r="BJ733"/>
    </row>
    <row r="734" spans="11:62" x14ac:dyDescent="0.3">
      <c r="K734" s="2"/>
      <c r="BJ734"/>
    </row>
    <row r="735" spans="11:62" x14ac:dyDescent="0.3">
      <c r="K735" s="2"/>
      <c r="BJ735"/>
    </row>
    <row r="736" spans="11:62" x14ac:dyDescent="0.3">
      <c r="K736" s="2"/>
      <c r="BJ736"/>
    </row>
    <row r="737" spans="11:62" x14ac:dyDescent="0.3">
      <c r="K737" s="2"/>
      <c r="BJ737"/>
    </row>
    <row r="738" spans="11:62" x14ac:dyDescent="0.3">
      <c r="K738" s="2"/>
      <c r="BJ738"/>
    </row>
    <row r="739" spans="11:62" x14ac:dyDescent="0.3">
      <c r="K739" s="2"/>
      <c r="BJ739"/>
    </row>
    <row r="740" spans="11:62" x14ac:dyDescent="0.3">
      <c r="K740" s="2"/>
      <c r="BJ740"/>
    </row>
    <row r="741" spans="11:62" x14ac:dyDescent="0.3">
      <c r="K741" s="2"/>
      <c r="BJ741"/>
    </row>
    <row r="742" spans="11:62" x14ac:dyDescent="0.3">
      <c r="K742" s="2"/>
      <c r="BJ742"/>
    </row>
    <row r="743" spans="11:62" x14ac:dyDescent="0.3">
      <c r="K743" s="2"/>
      <c r="BJ743"/>
    </row>
    <row r="744" spans="11:62" x14ac:dyDescent="0.3">
      <c r="K744" s="2"/>
      <c r="BJ744"/>
    </row>
    <row r="745" spans="11:62" x14ac:dyDescent="0.3">
      <c r="K745" s="2"/>
      <c r="BJ745"/>
    </row>
    <row r="746" spans="11:62" x14ac:dyDescent="0.3">
      <c r="K746" s="2"/>
      <c r="BJ746"/>
    </row>
    <row r="747" spans="11:62" x14ac:dyDescent="0.3">
      <c r="K747" s="2"/>
      <c r="BJ747"/>
    </row>
    <row r="748" spans="11:62" x14ac:dyDescent="0.3">
      <c r="K748" s="2"/>
      <c r="BJ748"/>
    </row>
    <row r="749" spans="11:62" x14ac:dyDescent="0.3">
      <c r="K749" s="2"/>
      <c r="BJ749"/>
    </row>
    <row r="750" spans="11:62" x14ac:dyDescent="0.3">
      <c r="K750" s="2"/>
      <c r="BJ750"/>
    </row>
    <row r="751" spans="11:62" x14ac:dyDescent="0.3">
      <c r="K751" s="2"/>
      <c r="BJ751"/>
    </row>
    <row r="752" spans="11:62" x14ac:dyDescent="0.3">
      <c r="K752" s="2"/>
      <c r="BJ752"/>
    </row>
    <row r="753" spans="11:62" x14ac:dyDescent="0.3">
      <c r="K753" s="2"/>
      <c r="BJ753"/>
    </row>
    <row r="754" spans="11:62" x14ac:dyDescent="0.3">
      <c r="K754" s="2"/>
      <c r="BJ754"/>
    </row>
    <row r="755" spans="11:62" x14ac:dyDescent="0.3">
      <c r="K755" s="2"/>
      <c r="BJ755"/>
    </row>
    <row r="756" spans="11:62" x14ac:dyDescent="0.3">
      <c r="K756" s="2"/>
      <c r="BJ756"/>
    </row>
    <row r="757" spans="11:62" x14ac:dyDescent="0.3">
      <c r="K757" s="2"/>
      <c r="BJ757"/>
    </row>
    <row r="758" spans="11:62" x14ac:dyDescent="0.3">
      <c r="K758" s="2"/>
      <c r="BJ758"/>
    </row>
    <row r="759" spans="11:62" x14ac:dyDescent="0.3">
      <c r="K759" s="2"/>
      <c r="BJ759"/>
    </row>
    <row r="760" spans="11:62" x14ac:dyDescent="0.3">
      <c r="K760" s="2"/>
      <c r="BJ760"/>
    </row>
    <row r="761" spans="11:62" x14ac:dyDescent="0.3">
      <c r="K761" s="2"/>
      <c r="BJ761"/>
    </row>
    <row r="762" spans="11:62" x14ac:dyDescent="0.3">
      <c r="K762" s="2"/>
      <c r="BJ762"/>
    </row>
    <row r="763" spans="11:62" x14ac:dyDescent="0.3">
      <c r="K763" s="2"/>
      <c r="BJ763"/>
    </row>
    <row r="764" spans="11:62" x14ac:dyDescent="0.3">
      <c r="K764" s="2"/>
      <c r="BJ764"/>
    </row>
    <row r="765" spans="11:62" x14ac:dyDescent="0.3">
      <c r="K765" s="2"/>
      <c r="BJ765"/>
    </row>
    <row r="766" spans="11:62" x14ac:dyDescent="0.3">
      <c r="K766" s="2"/>
      <c r="BJ766"/>
    </row>
    <row r="767" spans="11:62" x14ac:dyDescent="0.3">
      <c r="K767" s="2"/>
      <c r="BJ767"/>
    </row>
    <row r="768" spans="11:62" x14ac:dyDescent="0.3">
      <c r="K768" s="2"/>
      <c r="BJ768"/>
    </row>
    <row r="769" spans="11:62" x14ac:dyDescent="0.3">
      <c r="K769" s="2"/>
      <c r="BJ769"/>
    </row>
    <row r="770" spans="11:62" x14ac:dyDescent="0.3">
      <c r="K770" s="2"/>
      <c r="BJ770"/>
    </row>
    <row r="771" spans="11:62" x14ac:dyDescent="0.3">
      <c r="K771" s="2"/>
      <c r="BJ771"/>
    </row>
    <row r="772" spans="11:62" x14ac:dyDescent="0.3">
      <c r="K772" s="2"/>
      <c r="BJ772"/>
    </row>
    <row r="773" spans="11:62" x14ac:dyDescent="0.3">
      <c r="K773" s="2"/>
      <c r="BJ773"/>
    </row>
    <row r="774" spans="11:62" x14ac:dyDescent="0.3">
      <c r="K774" s="2"/>
      <c r="BJ774"/>
    </row>
    <row r="775" spans="11:62" x14ac:dyDescent="0.3">
      <c r="K775" s="2"/>
      <c r="BJ775"/>
    </row>
    <row r="776" spans="11:62" x14ac:dyDescent="0.3">
      <c r="K776" s="2"/>
      <c r="BJ776"/>
    </row>
    <row r="777" spans="11:62" x14ac:dyDescent="0.3">
      <c r="K777" s="2"/>
      <c r="BJ777"/>
    </row>
    <row r="778" spans="11:62" x14ac:dyDescent="0.3">
      <c r="K778" s="2"/>
      <c r="BJ778"/>
    </row>
    <row r="779" spans="11:62" x14ac:dyDescent="0.3">
      <c r="K779" s="2"/>
      <c r="BJ779"/>
    </row>
    <row r="780" spans="11:62" x14ac:dyDescent="0.3">
      <c r="K780" s="2"/>
      <c r="BJ780"/>
    </row>
    <row r="781" spans="11:62" x14ac:dyDescent="0.3">
      <c r="K781" s="2"/>
      <c r="BJ781"/>
    </row>
    <row r="782" spans="11:62" x14ac:dyDescent="0.3">
      <c r="K782" s="2"/>
      <c r="BJ782"/>
    </row>
    <row r="783" spans="11:62" x14ac:dyDescent="0.3">
      <c r="K783" s="2"/>
      <c r="BJ783"/>
    </row>
    <row r="784" spans="11:62" x14ac:dyDescent="0.3">
      <c r="K784" s="2"/>
      <c r="BJ784"/>
    </row>
    <row r="785" spans="11:62" x14ac:dyDescent="0.3">
      <c r="K785" s="2"/>
      <c r="BJ785"/>
    </row>
    <row r="786" spans="11:62" x14ac:dyDescent="0.3">
      <c r="K786" s="2"/>
      <c r="BJ786"/>
    </row>
    <row r="787" spans="11:62" x14ac:dyDescent="0.3">
      <c r="K787" s="2"/>
      <c r="BJ787"/>
    </row>
    <row r="788" spans="11:62" x14ac:dyDescent="0.3">
      <c r="K788" s="2"/>
      <c r="BJ788"/>
    </row>
    <row r="789" spans="11:62" x14ac:dyDescent="0.3">
      <c r="K789" s="2"/>
      <c r="BJ789"/>
    </row>
    <row r="790" spans="11:62" x14ac:dyDescent="0.3">
      <c r="K790" s="2"/>
      <c r="BJ790"/>
    </row>
    <row r="791" spans="11:62" x14ac:dyDescent="0.3">
      <c r="K791" s="2"/>
      <c r="BJ791"/>
    </row>
    <row r="792" spans="11:62" x14ac:dyDescent="0.3">
      <c r="K792" s="2"/>
      <c r="BJ792"/>
    </row>
    <row r="793" spans="11:62" x14ac:dyDescent="0.3">
      <c r="K793" s="2"/>
      <c r="BJ793"/>
    </row>
    <row r="794" spans="11:62" x14ac:dyDescent="0.3">
      <c r="K794" s="2"/>
      <c r="BJ794"/>
    </row>
    <row r="795" spans="11:62" x14ac:dyDescent="0.3">
      <c r="K795" s="2"/>
      <c r="BJ795"/>
    </row>
    <row r="796" spans="11:62" x14ac:dyDescent="0.3">
      <c r="K796" s="2"/>
      <c r="BJ796"/>
    </row>
    <row r="797" spans="11:62" x14ac:dyDescent="0.3">
      <c r="K797" s="2"/>
      <c r="BJ797"/>
    </row>
    <row r="798" spans="11:62" x14ac:dyDescent="0.3">
      <c r="K798" s="2"/>
      <c r="BJ798"/>
    </row>
    <row r="799" spans="11:62" x14ac:dyDescent="0.3">
      <c r="K799" s="2"/>
      <c r="BJ799"/>
    </row>
    <row r="800" spans="11:62" x14ac:dyDescent="0.3">
      <c r="K800" s="2"/>
      <c r="BJ800"/>
    </row>
    <row r="801" spans="11:62" x14ac:dyDescent="0.3">
      <c r="K801" s="2"/>
      <c r="BJ801"/>
    </row>
    <row r="802" spans="11:62" x14ac:dyDescent="0.3">
      <c r="K802" s="2"/>
      <c r="BJ802"/>
    </row>
    <row r="803" spans="11:62" x14ac:dyDescent="0.3">
      <c r="K803" s="2"/>
      <c r="BJ803"/>
    </row>
    <row r="804" spans="11:62" x14ac:dyDescent="0.3">
      <c r="K804" s="2"/>
      <c r="BJ804"/>
    </row>
    <row r="805" spans="11:62" x14ac:dyDescent="0.3">
      <c r="K805" s="2"/>
      <c r="BJ805"/>
    </row>
    <row r="806" spans="11:62" x14ac:dyDescent="0.3">
      <c r="K806" s="2"/>
      <c r="BJ806"/>
    </row>
    <row r="807" spans="11:62" x14ac:dyDescent="0.3">
      <c r="K807" s="2"/>
      <c r="BJ807"/>
    </row>
    <row r="808" spans="11:62" x14ac:dyDescent="0.3">
      <c r="K808" s="2"/>
      <c r="BJ808"/>
    </row>
    <row r="809" spans="11:62" x14ac:dyDescent="0.3">
      <c r="K809" s="2"/>
      <c r="BJ809"/>
    </row>
    <row r="810" spans="11:62" x14ac:dyDescent="0.3">
      <c r="K810" s="2"/>
      <c r="BJ810"/>
    </row>
    <row r="811" spans="11:62" x14ac:dyDescent="0.3">
      <c r="K811" s="2"/>
      <c r="BJ811"/>
    </row>
    <row r="812" spans="11:62" x14ac:dyDescent="0.3">
      <c r="K812" s="2"/>
      <c r="BJ812"/>
    </row>
    <row r="813" spans="11:62" x14ac:dyDescent="0.3">
      <c r="K813" s="2"/>
      <c r="BJ813"/>
    </row>
    <row r="814" spans="11:62" x14ac:dyDescent="0.3">
      <c r="K814" s="2"/>
      <c r="BJ814"/>
    </row>
    <row r="815" spans="11:62" x14ac:dyDescent="0.3">
      <c r="K815" s="2"/>
      <c r="BJ815"/>
    </row>
    <row r="816" spans="11:62" x14ac:dyDescent="0.3">
      <c r="K816" s="2"/>
      <c r="BJ816"/>
    </row>
    <row r="817" spans="11:62" x14ac:dyDescent="0.3">
      <c r="K817" s="2"/>
      <c r="BJ817"/>
    </row>
    <row r="818" spans="11:62" x14ac:dyDescent="0.3">
      <c r="K818" s="2"/>
      <c r="BJ818"/>
    </row>
    <row r="819" spans="11:62" x14ac:dyDescent="0.3">
      <c r="K819" s="2"/>
      <c r="BJ819"/>
    </row>
    <row r="820" spans="11:62" x14ac:dyDescent="0.3">
      <c r="K820" s="2"/>
      <c r="BJ820"/>
    </row>
    <row r="821" spans="11:62" x14ac:dyDescent="0.3">
      <c r="K821" s="2"/>
      <c r="BJ821"/>
    </row>
    <row r="822" spans="11:62" x14ac:dyDescent="0.3">
      <c r="K822" s="2"/>
      <c r="BJ822"/>
    </row>
    <row r="823" spans="11:62" x14ac:dyDescent="0.3">
      <c r="K823" s="2"/>
      <c r="BJ823"/>
    </row>
    <row r="824" spans="11:62" x14ac:dyDescent="0.3">
      <c r="K824" s="2"/>
      <c r="BJ824"/>
    </row>
    <row r="825" spans="11:62" x14ac:dyDescent="0.3">
      <c r="K825" s="2"/>
      <c r="BJ825"/>
    </row>
    <row r="826" spans="11:62" x14ac:dyDescent="0.3">
      <c r="K826" s="2"/>
      <c r="BJ826"/>
    </row>
    <row r="827" spans="11:62" x14ac:dyDescent="0.3">
      <c r="K827" s="2"/>
      <c r="BJ827"/>
    </row>
    <row r="828" spans="11:62" x14ac:dyDescent="0.3">
      <c r="K828" s="2"/>
      <c r="BJ828"/>
    </row>
    <row r="829" spans="11:62" x14ac:dyDescent="0.3">
      <c r="K829" s="2"/>
      <c r="BJ829"/>
    </row>
    <row r="830" spans="11:62" x14ac:dyDescent="0.3">
      <c r="K830" s="2"/>
      <c r="BJ830"/>
    </row>
    <row r="831" spans="11:62" x14ac:dyDescent="0.3">
      <c r="K831" s="2"/>
      <c r="BJ831"/>
    </row>
    <row r="832" spans="11:62" x14ac:dyDescent="0.3">
      <c r="K832" s="2"/>
      <c r="BJ832"/>
    </row>
    <row r="833" spans="11:62" x14ac:dyDescent="0.3">
      <c r="K833" s="2"/>
      <c r="BJ833"/>
    </row>
    <row r="834" spans="11:62" x14ac:dyDescent="0.3">
      <c r="K834" s="2"/>
      <c r="BJ834"/>
    </row>
    <row r="835" spans="11:62" x14ac:dyDescent="0.3">
      <c r="K835" s="2"/>
      <c r="BJ835"/>
    </row>
    <row r="836" spans="11:62" x14ac:dyDescent="0.3">
      <c r="K836" s="2"/>
      <c r="BJ836"/>
    </row>
    <row r="837" spans="11:62" x14ac:dyDescent="0.3">
      <c r="K837" s="2"/>
      <c r="BJ837"/>
    </row>
    <row r="838" spans="11:62" x14ac:dyDescent="0.3">
      <c r="K838" s="2"/>
      <c r="BJ838"/>
    </row>
    <row r="839" spans="11:62" x14ac:dyDescent="0.3">
      <c r="K839" s="2"/>
      <c r="BJ839"/>
    </row>
    <row r="840" spans="11:62" x14ac:dyDescent="0.3">
      <c r="K840" s="2"/>
      <c r="BJ840"/>
    </row>
    <row r="841" spans="11:62" x14ac:dyDescent="0.3">
      <c r="K841" s="2"/>
      <c r="BJ841"/>
    </row>
    <row r="842" spans="11:62" x14ac:dyDescent="0.3">
      <c r="K842" s="2"/>
      <c r="BJ842"/>
    </row>
    <row r="843" spans="11:62" x14ac:dyDescent="0.3">
      <c r="K843" s="2"/>
      <c r="BJ843"/>
    </row>
    <row r="844" spans="11:62" x14ac:dyDescent="0.3">
      <c r="K844" s="2"/>
      <c r="BJ844"/>
    </row>
    <row r="845" spans="11:62" x14ac:dyDescent="0.3">
      <c r="K845" s="2"/>
      <c r="BJ845"/>
    </row>
    <row r="846" spans="11:62" x14ac:dyDescent="0.3">
      <c r="K846" s="2"/>
      <c r="BJ846"/>
    </row>
    <row r="847" spans="11:62" x14ac:dyDescent="0.3">
      <c r="K847" s="2"/>
      <c r="BJ847"/>
    </row>
    <row r="848" spans="11:62" x14ac:dyDescent="0.3">
      <c r="K848" s="2"/>
      <c r="BJ848"/>
    </row>
    <row r="849" spans="11:62" x14ac:dyDescent="0.3">
      <c r="K849" s="2"/>
      <c r="BJ849"/>
    </row>
    <row r="850" spans="11:62" x14ac:dyDescent="0.3">
      <c r="K850" s="2"/>
      <c r="BJ850"/>
    </row>
    <row r="851" spans="11:62" x14ac:dyDescent="0.3">
      <c r="K851" s="2"/>
      <c r="BJ851"/>
    </row>
    <row r="852" spans="11:62" x14ac:dyDescent="0.3">
      <c r="K852" s="2"/>
      <c r="BJ852"/>
    </row>
    <row r="853" spans="11:62" x14ac:dyDescent="0.3">
      <c r="K853" s="2"/>
      <c r="BJ853"/>
    </row>
    <row r="854" spans="11:62" x14ac:dyDescent="0.3">
      <c r="K854" s="2"/>
      <c r="BJ854"/>
    </row>
    <row r="855" spans="11:62" x14ac:dyDescent="0.3">
      <c r="K855" s="2"/>
      <c r="BJ855"/>
    </row>
    <row r="856" spans="11:62" x14ac:dyDescent="0.3">
      <c r="K856" s="2"/>
      <c r="BJ856"/>
    </row>
    <row r="857" spans="11:62" x14ac:dyDescent="0.3">
      <c r="K857" s="2"/>
      <c r="BJ857"/>
    </row>
    <row r="858" spans="11:62" x14ac:dyDescent="0.3">
      <c r="K858" s="2"/>
      <c r="BJ858"/>
    </row>
    <row r="859" spans="11:62" x14ac:dyDescent="0.3">
      <c r="K859" s="2"/>
      <c r="BJ859"/>
    </row>
    <row r="860" spans="11:62" x14ac:dyDescent="0.3">
      <c r="K860" s="2"/>
      <c r="BJ860"/>
    </row>
    <row r="861" spans="11:62" x14ac:dyDescent="0.3">
      <c r="K861" s="2"/>
      <c r="BJ861"/>
    </row>
    <row r="862" spans="11:62" x14ac:dyDescent="0.3">
      <c r="K862" s="2"/>
      <c r="BJ862"/>
    </row>
    <row r="863" spans="11:62" x14ac:dyDescent="0.3">
      <c r="K863" s="2"/>
      <c r="BJ863"/>
    </row>
    <row r="864" spans="11:62" x14ac:dyDescent="0.3">
      <c r="K864" s="2"/>
      <c r="BJ864"/>
    </row>
    <row r="865" spans="11:62" x14ac:dyDescent="0.3">
      <c r="K865" s="2"/>
      <c r="BJ865"/>
    </row>
    <row r="866" spans="11:62" x14ac:dyDescent="0.3">
      <c r="K866" s="2"/>
      <c r="BJ866"/>
    </row>
    <row r="867" spans="11:62" x14ac:dyDescent="0.3">
      <c r="K867" s="2"/>
      <c r="BJ867"/>
    </row>
    <row r="868" spans="11:62" x14ac:dyDescent="0.3">
      <c r="K868" s="2"/>
      <c r="BJ868"/>
    </row>
    <row r="869" spans="11:62" x14ac:dyDescent="0.3">
      <c r="K869" s="2"/>
      <c r="BJ869"/>
    </row>
    <row r="870" spans="11:62" x14ac:dyDescent="0.3">
      <c r="K870" s="2"/>
      <c r="BJ870"/>
    </row>
    <row r="871" spans="11:62" x14ac:dyDescent="0.3">
      <c r="K871" s="2"/>
      <c r="BJ871"/>
    </row>
    <row r="872" spans="11:62" x14ac:dyDescent="0.3">
      <c r="K872" s="2"/>
      <c r="BJ872"/>
    </row>
    <row r="873" spans="11:62" x14ac:dyDescent="0.3">
      <c r="K873" s="2"/>
      <c r="BJ873"/>
    </row>
    <row r="874" spans="11:62" x14ac:dyDescent="0.3">
      <c r="K874" s="2"/>
      <c r="BJ874"/>
    </row>
    <row r="875" spans="11:62" x14ac:dyDescent="0.3">
      <c r="K875" s="2"/>
      <c r="BJ875"/>
    </row>
    <row r="876" spans="11:62" x14ac:dyDescent="0.3">
      <c r="K876" s="2"/>
      <c r="BJ876"/>
    </row>
    <row r="877" spans="11:62" x14ac:dyDescent="0.3">
      <c r="K877" s="2"/>
      <c r="BJ877"/>
    </row>
    <row r="878" spans="11:62" x14ac:dyDescent="0.3">
      <c r="K878" s="2"/>
      <c r="BJ878"/>
    </row>
    <row r="879" spans="11:62" x14ac:dyDescent="0.3">
      <c r="K879" s="2"/>
      <c r="BJ879"/>
    </row>
    <row r="880" spans="11:62" x14ac:dyDescent="0.3">
      <c r="K880" s="2"/>
      <c r="BJ880"/>
    </row>
    <row r="881" spans="11:62" x14ac:dyDescent="0.3">
      <c r="K881" s="2"/>
      <c r="BJ881"/>
    </row>
    <row r="882" spans="11:62" x14ac:dyDescent="0.3">
      <c r="K882" s="2"/>
      <c r="BJ882"/>
    </row>
    <row r="883" spans="11:62" x14ac:dyDescent="0.3">
      <c r="K883" s="2"/>
      <c r="BJ883"/>
    </row>
    <row r="884" spans="11:62" x14ac:dyDescent="0.3">
      <c r="K884" s="2"/>
      <c r="BJ884"/>
    </row>
    <row r="885" spans="11:62" x14ac:dyDescent="0.3">
      <c r="K885" s="2"/>
      <c r="BJ885"/>
    </row>
    <row r="886" spans="11:62" x14ac:dyDescent="0.3">
      <c r="K886" s="2"/>
      <c r="BJ886"/>
    </row>
    <row r="887" spans="11:62" x14ac:dyDescent="0.3">
      <c r="K887" s="2"/>
      <c r="BJ887"/>
    </row>
    <row r="888" spans="11:62" x14ac:dyDescent="0.3">
      <c r="K888" s="2"/>
      <c r="BJ888"/>
    </row>
    <row r="889" spans="11:62" x14ac:dyDescent="0.3">
      <c r="K889" s="2"/>
      <c r="BJ889"/>
    </row>
    <row r="890" spans="11:62" x14ac:dyDescent="0.3">
      <c r="K890" s="2"/>
      <c r="BJ890"/>
    </row>
    <row r="891" spans="11:62" x14ac:dyDescent="0.3">
      <c r="K891" s="2"/>
      <c r="BJ891"/>
    </row>
    <row r="892" spans="11:62" x14ac:dyDescent="0.3">
      <c r="K892" s="2"/>
      <c r="BJ892"/>
    </row>
    <row r="893" spans="11:62" x14ac:dyDescent="0.3">
      <c r="K893" s="2"/>
      <c r="BJ893"/>
    </row>
    <row r="894" spans="11:62" x14ac:dyDescent="0.3">
      <c r="K894" s="2"/>
      <c r="BJ894"/>
    </row>
    <row r="895" spans="11:62" x14ac:dyDescent="0.3">
      <c r="K895" s="2"/>
      <c r="BJ895"/>
    </row>
    <row r="896" spans="11:62" x14ac:dyDescent="0.3">
      <c r="K896" s="2"/>
      <c r="BJ896"/>
    </row>
    <row r="897" spans="11:62" x14ac:dyDescent="0.3">
      <c r="K897" s="2"/>
      <c r="BJ897"/>
    </row>
    <row r="898" spans="11:62" x14ac:dyDescent="0.3">
      <c r="K898" s="2"/>
      <c r="BJ898"/>
    </row>
    <row r="899" spans="11:62" x14ac:dyDescent="0.3">
      <c r="K899" s="2"/>
      <c r="BJ899"/>
    </row>
    <row r="900" spans="11:62" x14ac:dyDescent="0.3">
      <c r="K900" s="2"/>
      <c r="BJ900"/>
    </row>
    <row r="901" spans="11:62" x14ac:dyDescent="0.3">
      <c r="K901" s="2"/>
      <c r="BJ901"/>
    </row>
    <row r="902" spans="11:62" x14ac:dyDescent="0.3">
      <c r="K902" s="2"/>
      <c r="BJ902"/>
    </row>
    <row r="903" spans="11:62" x14ac:dyDescent="0.3">
      <c r="K903" s="2"/>
      <c r="BJ903"/>
    </row>
    <row r="904" spans="11:62" x14ac:dyDescent="0.3">
      <c r="K904" s="2"/>
      <c r="BJ904"/>
    </row>
    <row r="905" spans="11:62" x14ac:dyDescent="0.3">
      <c r="K905" s="2"/>
      <c r="BJ905"/>
    </row>
    <row r="906" spans="11:62" x14ac:dyDescent="0.3">
      <c r="K906" s="2"/>
      <c r="BJ906"/>
    </row>
    <row r="907" spans="11:62" x14ac:dyDescent="0.3">
      <c r="K907" s="2"/>
      <c r="BJ907"/>
    </row>
    <row r="908" spans="11:62" x14ac:dyDescent="0.3">
      <c r="K908" s="2"/>
      <c r="BJ908"/>
    </row>
    <row r="909" spans="11:62" x14ac:dyDescent="0.3">
      <c r="K909" s="2"/>
      <c r="BJ909"/>
    </row>
    <row r="910" spans="11:62" x14ac:dyDescent="0.3">
      <c r="K910" s="2"/>
      <c r="BJ910"/>
    </row>
    <row r="911" spans="11:62" x14ac:dyDescent="0.3">
      <c r="K911" s="2"/>
      <c r="BJ911"/>
    </row>
    <row r="912" spans="11:62" x14ac:dyDescent="0.3">
      <c r="K912" s="2"/>
      <c r="BJ912"/>
    </row>
    <row r="913" spans="11:62" x14ac:dyDescent="0.3">
      <c r="K913" s="2"/>
      <c r="BJ913"/>
    </row>
    <row r="914" spans="11:62" x14ac:dyDescent="0.3">
      <c r="K914" s="2"/>
      <c r="BJ914"/>
    </row>
    <row r="915" spans="11:62" x14ac:dyDescent="0.3">
      <c r="K915" s="2"/>
      <c r="BJ915"/>
    </row>
    <row r="916" spans="11:62" x14ac:dyDescent="0.3">
      <c r="K916" s="2"/>
      <c r="BJ916"/>
    </row>
    <row r="917" spans="11:62" x14ac:dyDescent="0.3">
      <c r="K917" s="2"/>
      <c r="BJ917"/>
    </row>
    <row r="918" spans="11:62" x14ac:dyDescent="0.3">
      <c r="K918" s="2"/>
      <c r="BJ918"/>
    </row>
    <row r="919" spans="11:62" x14ac:dyDescent="0.3">
      <c r="K919" s="2"/>
      <c r="BJ919"/>
    </row>
    <row r="920" spans="11:62" x14ac:dyDescent="0.3">
      <c r="K920" s="2"/>
      <c r="BJ920"/>
    </row>
    <row r="921" spans="11:62" x14ac:dyDescent="0.3">
      <c r="K921" s="2"/>
      <c r="BJ921"/>
    </row>
    <row r="922" spans="11:62" x14ac:dyDescent="0.3">
      <c r="K922" s="2"/>
      <c r="BJ922"/>
    </row>
    <row r="923" spans="11:62" x14ac:dyDescent="0.3">
      <c r="K923" s="2"/>
      <c r="BJ923"/>
    </row>
    <row r="924" spans="11:62" x14ac:dyDescent="0.3">
      <c r="K924" s="2"/>
      <c r="BJ924"/>
    </row>
    <row r="925" spans="11:62" x14ac:dyDescent="0.3">
      <c r="K925" s="2"/>
      <c r="BJ925"/>
    </row>
    <row r="926" spans="11:62" x14ac:dyDescent="0.3">
      <c r="K926" s="2"/>
      <c r="BJ926"/>
    </row>
    <row r="927" spans="11:62" x14ac:dyDescent="0.3">
      <c r="K927" s="2"/>
      <c r="BJ927"/>
    </row>
    <row r="928" spans="11:62" x14ac:dyDescent="0.3">
      <c r="K928" s="2"/>
      <c r="BJ928"/>
    </row>
    <row r="929" spans="11:62" x14ac:dyDescent="0.3">
      <c r="K929" s="2"/>
      <c r="BJ929"/>
    </row>
    <row r="930" spans="11:62" x14ac:dyDescent="0.3">
      <c r="K930" s="2"/>
      <c r="BJ930"/>
    </row>
    <row r="931" spans="11:62" x14ac:dyDescent="0.3">
      <c r="K931" s="2"/>
      <c r="BJ931"/>
    </row>
    <row r="932" spans="11:62" x14ac:dyDescent="0.3">
      <c r="K932" s="2"/>
      <c r="BJ932"/>
    </row>
    <row r="933" spans="11:62" x14ac:dyDescent="0.3">
      <c r="K933" s="2"/>
      <c r="BJ933"/>
    </row>
    <row r="934" spans="11:62" x14ac:dyDescent="0.3">
      <c r="K934" s="2"/>
      <c r="BJ934"/>
    </row>
    <row r="935" spans="11:62" x14ac:dyDescent="0.3">
      <c r="K935" s="2"/>
      <c r="BJ935"/>
    </row>
    <row r="936" spans="11:62" x14ac:dyDescent="0.3">
      <c r="K936" s="2"/>
      <c r="BJ936"/>
    </row>
    <row r="937" spans="11:62" x14ac:dyDescent="0.3">
      <c r="K937" s="2"/>
      <c r="BJ937"/>
    </row>
    <row r="938" spans="11:62" x14ac:dyDescent="0.3">
      <c r="K938" s="2"/>
      <c r="BJ938"/>
    </row>
    <row r="939" spans="11:62" x14ac:dyDescent="0.3">
      <c r="K939" s="2"/>
      <c r="BJ939"/>
    </row>
    <row r="940" spans="11:62" x14ac:dyDescent="0.3">
      <c r="K940" s="2"/>
      <c r="BJ940"/>
    </row>
    <row r="941" spans="11:62" x14ac:dyDescent="0.3">
      <c r="K941" s="2"/>
      <c r="BJ941"/>
    </row>
    <row r="942" spans="11:62" x14ac:dyDescent="0.3">
      <c r="K942" s="2"/>
      <c r="BJ942"/>
    </row>
    <row r="943" spans="11:62" x14ac:dyDescent="0.3">
      <c r="K943" s="2"/>
      <c r="BJ943"/>
    </row>
    <row r="944" spans="11:62" x14ac:dyDescent="0.3">
      <c r="K944" s="2"/>
      <c r="BJ944"/>
    </row>
    <row r="945" spans="11:62" x14ac:dyDescent="0.3">
      <c r="K945" s="2"/>
      <c r="BJ945"/>
    </row>
    <row r="946" spans="11:62" x14ac:dyDescent="0.3">
      <c r="K946" s="2"/>
      <c r="BJ946"/>
    </row>
    <row r="947" spans="11:62" x14ac:dyDescent="0.3">
      <c r="K947" s="2"/>
      <c r="BJ947"/>
    </row>
    <row r="948" spans="11:62" x14ac:dyDescent="0.3">
      <c r="K948" s="2"/>
      <c r="BJ948"/>
    </row>
    <row r="949" spans="11:62" x14ac:dyDescent="0.3">
      <c r="K949" s="2"/>
      <c r="BJ949"/>
    </row>
    <row r="950" spans="11:62" x14ac:dyDescent="0.3">
      <c r="K950" s="2"/>
      <c r="BJ950"/>
    </row>
    <row r="951" spans="11:62" x14ac:dyDescent="0.3">
      <c r="K951" s="2"/>
      <c r="BJ951"/>
    </row>
    <row r="952" spans="11:62" x14ac:dyDescent="0.3">
      <c r="K952" s="2"/>
      <c r="BJ952"/>
    </row>
    <row r="953" spans="11:62" x14ac:dyDescent="0.3">
      <c r="K953" s="2"/>
      <c r="BJ953"/>
    </row>
    <row r="954" spans="11:62" x14ac:dyDescent="0.3">
      <c r="K954" s="2"/>
      <c r="BJ954"/>
    </row>
    <row r="955" spans="11:62" x14ac:dyDescent="0.3">
      <c r="K955" s="2"/>
      <c r="BJ955"/>
    </row>
    <row r="956" spans="11:62" x14ac:dyDescent="0.3">
      <c r="K956" s="2"/>
      <c r="BJ956"/>
    </row>
    <row r="957" spans="11:62" x14ac:dyDescent="0.3">
      <c r="K957" s="2"/>
      <c r="BJ957"/>
    </row>
    <row r="958" spans="11:62" x14ac:dyDescent="0.3">
      <c r="K958" s="2"/>
      <c r="BJ958"/>
    </row>
    <row r="959" spans="11:62" x14ac:dyDescent="0.3">
      <c r="K959" s="2"/>
      <c r="BJ959"/>
    </row>
    <row r="960" spans="11:62" x14ac:dyDescent="0.3">
      <c r="K960" s="2"/>
      <c r="BJ960"/>
    </row>
    <row r="961" spans="11:62" x14ac:dyDescent="0.3">
      <c r="K961" s="2"/>
      <c r="BJ961"/>
    </row>
    <row r="962" spans="11:62" x14ac:dyDescent="0.3">
      <c r="K962" s="2"/>
      <c r="BJ962"/>
    </row>
    <row r="963" spans="11:62" x14ac:dyDescent="0.3">
      <c r="K963" s="2"/>
      <c r="BJ963"/>
    </row>
    <row r="964" spans="11:62" x14ac:dyDescent="0.3">
      <c r="K964" s="2"/>
      <c r="BJ964"/>
    </row>
    <row r="965" spans="11:62" x14ac:dyDescent="0.3">
      <c r="K965" s="2"/>
      <c r="BJ965"/>
    </row>
    <row r="966" spans="11:62" x14ac:dyDescent="0.3">
      <c r="K966" s="2"/>
      <c r="BJ966"/>
    </row>
    <row r="967" spans="11:62" x14ac:dyDescent="0.3">
      <c r="K967" s="2"/>
      <c r="BJ967"/>
    </row>
    <row r="968" spans="11:62" x14ac:dyDescent="0.3">
      <c r="K968" s="2"/>
      <c r="BJ968"/>
    </row>
    <row r="969" spans="11:62" x14ac:dyDescent="0.3">
      <c r="K969" s="2"/>
      <c r="BJ969"/>
    </row>
    <row r="970" spans="11:62" x14ac:dyDescent="0.3">
      <c r="K970" s="2"/>
      <c r="BJ970"/>
    </row>
    <row r="971" spans="11:62" x14ac:dyDescent="0.3">
      <c r="K971" s="2"/>
      <c r="BJ971"/>
    </row>
    <row r="972" spans="11:62" x14ac:dyDescent="0.3">
      <c r="K972" s="2"/>
      <c r="BJ972"/>
    </row>
    <row r="973" spans="11:62" x14ac:dyDescent="0.3">
      <c r="K973" s="2"/>
      <c r="BJ973"/>
    </row>
    <row r="974" spans="11:62" x14ac:dyDescent="0.3">
      <c r="K974" s="2"/>
      <c r="BJ974"/>
    </row>
    <row r="975" spans="11:62" x14ac:dyDescent="0.3">
      <c r="K975" s="2"/>
      <c r="BJ975"/>
    </row>
    <row r="976" spans="11:62" x14ac:dyDescent="0.3">
      <c r="K976" s="2"/>
      <c r="BJ976"/>
    </row>
    <row r="977" spans="11:62" x14ac:dyDescent="0.3">
      <c r="K977" s="2"/>
      <c r="BJ977"/>
    </row>
    <row r="978" spans="11:62" x14ac:dyDescent="0.3">
      <c r="K978" s="2"/>
      <c r="BJ978"/>
    </row>
    <row r="979" spans="11:62" x14ac:dyDescent="0.3">
      <c r="K979" s="2"/>
      <c r="BJ979"/>
    </row>
    <row r="980" spans="11:62" x14ac:dyDescent="0.3">
      <c r="K980" s="2"/>
      <c r="BJ980"/>
    </row>
    <row r="981" spans="11:62" x14ac:dyDescent="0.3">
      <c r="K981" s="2"/>
      <c r="BJ981"/>
    </row>
    <row r="982" spans="11:62" x14ac:dyDescent="0.3">
      <c r="K982" s="2"/>
      <c r="BJ982"/>
    </row>
    <row r="983" spans="11:62" x14ac:dyDescent="0.3">
      <c r="K983" s="2"/>
      <c r="BJ983"/>
    </row>
    <row r="984" spans="11:62" x14ac:dyDescent="0.3">
      <c r="K984" s="2"/>
      <c r="BJ984"/>
    </row>
    <row r="985" spans="11:62" x14ac:dyDescent="0.3">
      <c r="K985" s="2"/>
      <c r="BJ985"/>
    </row>
    <row r="986" spans="11:62" x14ac:dyDescent="0.3">
      <c r="K986" s="2"/>
      <c r="BJ986"/>
    </row>
    <row r="987" spans="11:62" x14ac:dyDescent="0.3">
      <c r="K987" s="2"/>
      <c r="BJ987"/>
    </row>
    <row r="988" spans="11:62" x14ac:dyDescent="0.3">
      <c r="K988" s="2"/>
      <c r="BJ988"/>
    </row>
    <row r="989" spans="11:62" x14ac:dyDescent="0.3">
      <c r="K989" s="2"/>
      <c r="BJ989"/>
    </row>
    <row r="990" spans="11:62" x14ac:dyDescent="0.3">
      <c r="K990" s="2"/>
      <c r="BJ990"/>
    </row>
    <row r="991" spans="11:62" x14ac:dyDescent="0.3">
      <c r="K991" s="2"/>
      <c r="BJ991"/>
    </row>
    <row r="992" spans="11:62" x14ac:dyDescent="0.3">
      <c r="K992" s="2"/>
      <c r="BJ992"/>
    </row>
    <row r="993" spans="11:62" x14ac:dyDescent="0.3">
      <c r="K993" s="2"/>
      <c r="BJ993"/>
    </row>
    <row r="994" spans="11:62" x14ac:dyDescent="0.3">
      <c r="K994" s="2"/>
      <c r="BJ994"/>
    </row>
    <row r="995" spans="11:62" x14ac:dyDescent="0.3">
      <c r="K995" s="2"/>
      <c r="BJ995"/>
    </row>
    <row r="996" spans="11:62" x14ac:dyDescent="0.3">
      <c r="K996" s="2"/>
      <c r="BJ996"/>
    </row>
    <row r="997" spans="11:62" x14ac:dyDescent="0.3">
      <c r="K997" s="2"/>
      <c r="BJ997"/>
    </row>
    <row r="998" spans="11:62" x14ac:dyDescent="0.3">
      <c r="K998" s="2"/>
      <c r="BJ998"/>
    </row>
    <row r="999" spans="11:62" x14ac:dyDescent="0.3">
      <c r="K999" s="2"/>
      <c r="BJ999"/>
    </row>
    <row r="1000" spans="11:62" x14ac:dyDescent="0.3">
      <c r="K1000" s="2"/>
      <c r="BJ1000"/>
    </row>
    <row r="1001" spans="11:62" x14ac:dyDescent="0.3">
      <c r="K1001" s="2"/>
      <c r="BJ1001"/>
    </row>
    <row r="1002" spans="11:62" x14ac:dyDescent="0.3">
      <c r="K1002" s="2"/>
      <c r="BJ1002"/>
    </row>
    <row r="1003" spans="11:62" x14ac:dyDescent="0.3">
      <c r="K1003" s="2"/>
      <c r="BJ1003"/>
    </row>
    <row r="1004" spans="11:62" x14ac:dyDescent="0.3">
      <c r="K1004" s="2"/>
      <c r="BJ1004"/>
    </row>
    <row r="1005" spans="11:62" x14ac:dyDescent="0.3">
      <c r="K1005" s="2"/>
      <c r="BJ1005"/>
    </row>
    <row r="1006" spans="11:62" x14ac:dyDescent="0.3">
      <c r="K1006" s="2"/>
      <c r="BJ1006"/>
    </row>
    <row r="1007" spans="11:62" x14ac:dyDescent="0.3">
      <c r="K1007" s="2"/>
      <c r="BJ1007"/>
    </row>
    <row r="1008" spans="11:62" x14ac:dyDescent="0.3">
      <c r="K1008" s="2"/>
      <c r="BJ1008"/>
    </row>
    <row r="1009" spans="11:62" x14ac:dyDescent="0.3">
      <c r="K1009" s="2"/>
      <c r="BJ1009"/>
    </row>
    <row r="1010" spans="11:62" x14ac:dyDescent="0.3">
      <c r="K1010" s="2"/>
      <c r="BJ1010"/>
    </row>
    <row r="1011" spans="11:62" x14ac:dyDescent="0.3">
      <c r="K1011" s="2"/>
      <c r="BJ1011"/>
    </row>
    <row r="1012" spans="11:62" x14ac:dyDescent="0.3">
      <c r="K1012" s="2"/>
      <c r="BJ1012"/>
    </row>
    <row r="1013" spans="11:62" x14ac:dyDescent="0.3">
      <c r="K1013" s="2"/>
      <c r="BJ1013"/>
    </row>
    <row r="1014" spans="11:62" x14ac:dyDescent="0.3">
      <c r="K1014" s="2"/>
      <c r="BJ1014"/>
    </row>
    <row r="1015" spans="11:62" x14ac:dyDescent="0.3">
      <c r="K1015" s="2"/>
      <c r="BJ1015"/>
    </row>
    <row r="1016" spans="11:62" x14ac:dyDescent="0.3">
      <c r="K1016" s="2"/>
      <c r="BJ1016"/>
    </row>
    <row r="1017" spans="11:62" x14ac:dyDescent="0.3">
      <c r="K1017" s="2"/>
      <c r="BJ1017"/>
    </row>
    <row r="1018" spans="11:62" x14ac:dyDescent="0.3">
      <c r="K1018" s="2"/>
      <c r="BJ1018"/>
    </row>
    <row r="1019" spans="11:62" x14ac:dyDescent="0.3">
      <c r="K1019" s="2"/>
      <c r="BJ1019"/>
    </row>
    <row r="1020" spans="11:62" x14ac:dyDescent="0.3">
      <c r="K1020" s="2"/>
      <c r="BJ1020"/>
    </row>
    <row r="1021" spans="11:62" x14ac:dyDescent="0.3">
      <c r="K1021" s="2"/>
      <c r="BJ1021"/>
    </row>
    <row r="1022" spans="11:62" x14ac:dyDescent="0.3">
      <c r="K1022" s="2"/>
      <c r="BJ1022"/>
    </row>
    <row r="1023" spans="11:62" x14ac:dyDescent="0.3">
      <c r="K1023" s="2"/>
      <c r="BJ1023"/>
    </row>
    <row r="1024" spans="11:62" x14ac:dyDescent="0.3">
      <c r="K1024" s="2"/>
      <c r="BJ1024"/>
    </row>
    <row r="1025" spans="11:62" x14ac:dyDescent="0.3">
      <c r="K1025" s="2"/>
      <c r="BJ1025"/>
    </row>
    <row r="1026" spans="11:62" x14ac:dyDescent="0.3">
      <c r="K1026" s="2"/>
      <c r="BJ1026"/>
    </row>
    <row r="1027" spans="11:62" x14ac:dyDescent="0.3">
      <c r="K1027" s="2"/>
      <c r="BJ1027"/>
    </row>
    <row r="1028" spans="11:62" x14ac:dyDescent="0.3">
      <c r="K1028" s="2"/>
      <c r="BJ1028"/>
    </row>
    <row r="1029" spans="11:62" x14ac:dyDescent="0.3">
      <c r="K1029" s="2"/>
      <c r="BJ1029"/>
    </row>
    <row r="1030" spans="11:62" x14ac:dyDescent="0.3">
      <c r="K1030" s="2"/>
      <c r="BJ1030"/>
    </row>
    <row r="1031" spans="11:62" x14ac:dyDescent="0.3">
      <c r="K1031" s="2"/>
      <c r="BJ1031"/>
    </row>
    <row r="1032" spans="11:62" x14ac:dyDescent="0.3">
      <c r="K1032" s="2"/>
      <c r="BJ1032"/>
    </row>
    <row r="1033" spans="11:62" x14ac:dyDescent="0.3">
      <c r="K1033" s="2"/>
      <c r="BJ1033"/>
    </row>
    <row r="1034" spans="11:62" x14ac:dyDescent="0.3">
      <c r="K1034" s="2"/>
      <c r="BJ1034"/>
    </row>
    <row r="1035" spans="11:62" x14ac:dyDescent="0.3">
      <c r="K1035" s="2"/>
      <c r="BJ1035"/>
    </row>
    <row r="1036" spans="11:62" x14ac:dyDescent="0.3">
      <c r="K1036" s="2"/>
      <c r="BJ1036"/>
    </row>
    <row r="1037" spans="11:62" x14ac:dyDescent="0.3">
      <c r="K1037" s="2"/>
      <c r="BJ1037"/>
    </row>
    <row r="1038" spans="11:62" x14ac:dyDescent="0.3">
      <c r="K1038" s="2"/>
      <c r="BJ1038"/>
    </row>
    <row r="1039" spans="11:62" x14ac:dyDescent="0.3">
      <c r="K1039" s="2"/>
      <c r="BJ1039"/>
    </row>
    <row r="1040" spans="11:62" x14ac:dyDescent="0.3">
      <c r="K1040" s="2"/>
      <c r="BJ1040"/>
    </row>
    <row r="1041" spans="11:62" x14ac:dyDescent="0.3">
      <c r="K1041" s="2"/>
      <c r="BJ1041"/>
    </row>
    <row r="1042" spans="11:62" x14ac:dyDescent="0.3">
      <c r="K1042" s="2"/>
      <c r="BJ1042"/>
    </row>
    <row r="1043" spans="11:62" x14ac:dyDescent="0.3">
      <c r="K1043" s="2"/>
      <c r="BJ1043"/>
    </row>
    <row r="1044" spans="11:62" x14ac:dyDescent="0.3">
      <c r="K1044" s="2"/>
      <c r="BJ1044"/>
    </row>
    <row r="1045" spans="11:62" x14ac:dyDescent="0.3">
      <c r="K1045" s="2"/>
      <c r="BJ1045"/>
    </row>
    <row r="1046" spans="11:62" x14ac:dyDescent="0.3">
      <c r="K1046" s="2"/>
      <c r="BJ1046"/>
    </row>
    <row r="1047" spans="11:62" x14ac:dyDescent="0.3">
      <c r="K1047" s="2"/>
      <c r="BJ1047"/>
    </row>
  </sheetData>
  <mergeCells count="17">
    <mergeCell ref="B66:E66"/>
    <mergeCell ref="B70:E70"/>
    <mergeCell ref="B106:E106"/>
    <mergeCell ref="B110:E110"/>
    <mergeCell ref="B124:E124"/>
    <mergeCell ref="B3:E3"/>
    <mergeCell ref="B10:E10"/>
    <mergeCell ref="B11:E11"/>
    <mergeCell ref="B16:E16"/>
    <mergeCell ref="B29:E29"/>
    <mergeCell ref="B49:K49"/>
    <mergeCell ref="B53:E53"/>
    <mergeCell ref="B33:K33"/>
    <mergeCell ref="B34:B35"/>
    <mergeCell ref="C34:E34"/>
    <mergeCell ref="F34:H34"/>
    <mergeCell ref="I34:K3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992"/>
  <sheetViews>
    <sheetView workbookViewId="0">
      <selection activeCell="B2" sqref="B2:C2"/>
    </sheetView>
  </sheetViews>
  <sheetFormatPr defaultRowHeight="14.4" x14ac:dyDescent="0.3"/>
  <cols>
    <col min="1" max="1" width="8.88671875" style="2"/>
    <col min="2" max="2" width="38.88671875" bestFit="1" customWidth="1"/>
    <col min="3" max="3" width="12.6640625" customWidth="1"/>
    <col min="4" max="4" width="13" customWidth="1"/>
    <col min="5" max="5" width="26.33203125" bestFit="1" customWidth="1"/>
    <col min="10" max="60" width="8.88671875" style="2"/>
  </cols>
  <sheetData>
    <row r="1" spans="2:3" s="2" customFormat="1" ht="15.6" customHeight="1" x14ac:dyDescent="0.3"/>
    <row r="2" spans="2:3" s="2" customFormat="1" ht="62.25" customHeight="1" x14ac:dyDescent="0.3">
      <c r="B2" s="244" t="s">
        <v>261</v>
      </c>
      <c r="C2" s="244"/>
    </row>
    <row r="3" spans="2:3" s="2" customFormat="1" ht="15.6" customHeight="1" thickBot="1" x14ac:dyDescent="0.35">
      <c r="B3" s="145" t="s">
        <v>196</v>
      </c>
      <c r="C3" s="141" t="s">
        <v>262</v>
      </c>
    </row>
    <row r="4" spans="2:3" s="2" customFormat="1" ht="15.6" customHeight="1" thickTop="1" x14ac:dyDescent="0.3">
      <c r="B4" s="142" t="s">
        <v>0</v>
      </c>
      <c r="C4" s="20">
        <f>SUM(C5:C8)</f>
        <v>2011524</v>
      </c>
    </row>
    <row r="5" spans="2:3" s="2" customFormat="1" ht="15.6" customHeight="1" x14ac:dyDescent="0.3">
      <c r="B5" s="146" t="s">
        <v>197</v>
      </c>
      <c r="C5" s="21">
        <v>1435266</v>
      </c>
    </row>
    <row r="6" spans="2:3" s="2" customFormat="1" ht="15.6" customHeight="1" x14ac:dyDescent="0.3">
      <c r="B6" s="147" t="s">
        <v>1</v>
      </c>
      <c r="C6" s="22">
        <v>467246</v>
      </c>
    </row>
    <row r="7" spans="2:3" s="2" customFormat="1" ht="15.6" customHeight="1" x14ac:dyDescent="0.3">
      <c r="B7" s="146" t="s">
        <v>2</v>
      </c>
      <c r="C7" s="21">
        <v>11163</v>
      </c>
    </row>
    <row r="8" spans="2:3" s="2" customFormat="1" ht="15.6" customHeight="1" x14ac:dyDescent="0.3">
      <c r="B8" s="147" t="s">
        <v>263</v>
      </c>
      <c r="C8" s="22">
        <v>97849</v>
      </c>
    </row>
    <row r="9" spans="2:3" s="2" customFormat="1" ht="52.5" customHeight="1" x14ac:dyDescent="0.3">
      <c r="B9" s="243" t="s">
        <v>264</v>
      </c>
      <c r="C9" s="243"/>
    </row>
    <row r="10" spans="2:3" s="2" customFormat="1" ht="15.6" customHeight="1" x14ac:dyDescent="0.3">
      <c r="B10" s="2" t="s">
        <v>265</v>
      </c>
    </row>
    <row r="11" spans="2:3" s="2" customFormat="1" ht="15.6" customHeight="1" x14ac:dyDescent="0.3"/>
    <row r="12" spans="2:3" s="2" customFormat="1" ht="15.6" customHeight="1" x14ac:dyDescent="0.3"/>
    <row r="13" spans="2:3" s="2" customFormat="1" ht="47.25" customHeight="1" x14ac:dyDescent="0.3">
      <c r="B13" s="232" t="s">
        <v>413</v>
      </c>
      <c r="C13" s="231"/>
    </row>
    <row r="14" spans="2:3" s="2" customFormat="1" ht="15" thickBot="1" x14ac:dyDescent="0.35">
      <c r="B14" s="144" t="s">
        <v>124</v>
      </c>
      <c r="C14" s="141" t="s">
        <v>262</v>
      </c>
    </row>
    <row r="15" spans="2:3" s="2" customFormat="1" ht="15" thickTop="1" x14ac:dyDescent="0.3">
      <c r="B15" s="99" t="s">
        <v>0</v>
      </c>
      <c r="C15" s="132">
        <f>SUM(C16:C25)</f>
        <v>1913675</v>
      </c>
    </row>
    <row r="16" spans="2:3" s="2" customFormat="1" x14ac:dyDescent="0.3">
      <c r="B16" s="129" t="s">
        <v>125</v>
      </c>
      <c r="C16" s="133">
        <v>28870</v>
      </c>
    </row>
    <row r="17" spans="2:4" s="2" customFormat="1" x14ac:dyDescent="0.3">
      <c r="B17" s="130" t="s">
        <v>126</v>
      </c>
      <c r="C17" s="134">
        <v>504296</v>
      </c>
    </row>
    <row r="18" spans="2:4" s="2" customFormat="1" x14ac:dyDescent="0.3">
      <c r="B18" s="129" t="s">
        <v>127</v>
      </c>
      <c r="C18" s="133">
        <v>356317</v>
      </c>
    </row>
    <row r="19" spans="2:4" s="2" customFormat="1" x14ac:dyDescent="0.3">
      <c r="B19" s="130" t="s">
        <v>128</v>
      </c>
      <c r="C19" s="134">
        <v>15756</v>
      </c>
    </row>
    <row r="20" spans="2:4" s="2" customFormat="1" x14ac:dyDescent="0.3">
      <c r="B20" s="129" t="s">
        <v>129</v>
      </c>
      <c r="C20" s="133">
        <v>11163</v>
      </c>
    </row>
    <row r="21" spans="2:4" s="2" customFormat="1" x14ac:dyDescent="0.3">
      <c r="B21" s="130" t="s">
        <v>130</v>
      </c>
      <c r="C21" s="134">
        <v>5212</v>
      </c>
    </row>
    <row r="22" spans="2:4" s="2" customFormat="1" x14ac:dyDescent="0.3">
      <c r="B22" s="129" t="s">
        <v>195</v>
      </c>
      <c r="C22" s="133">
        <v>84768</v>
      </c>
    </row>
    <row r="23" spans="2:4" s="2" customFormat="1" x14ac:dyDescent="0.3">
      <c r="B23" s="130" t="s">
        <v>131</v>
      </c>
      <c r="C23" s="134">
        <v>322452</v>
      </c>
    </row>
    <row r="24" spans="2:4" s="2" customFormat="1" x14ac:dyDescent="0.3">
      <c r="B24" s="129" t="s">
        <v>132</v>
      </c>
      <c r="C24" s="133">
        <v>123798</v>
      </c>
    </row>
    <row r="25" spans="2:4" s="2" customFormat="1" x14ac:dyDescent="0.3">
      <c r="B25" s="130" t="s">
        <v>66</v>
      </c>
      <c r="C25" s="134">
        <v>461043</v>
      </c>
    </row>
    <row r="26" spans="2:4" s="2" customFormat="1" ht="48.75" customHeight="1" x14ac:dyDescent="0.3">
      <c r="B26" s="243" t="s">
        <v>266</v>
      </c>
      <c r="C26" s="243"/>
    </row>
    <row r="27" spans="2:4" s="2" customFormat="1" x14ac:dyDescent="0.3">
      <c r="B27" s="55"/>
      <c r="C27" s="55"/>
    </row>
    <row r="28" spans="2:4" s="2" customFormat="1" x14ac:dyDescent="0.3">
      <c r="B28" s="55"/>
      <c r="C28" s="55"/>
    </row>
    <row r="29" spans="2:4" s="2" customFormat="1" x14ac:dyDescent="0.3">
      <c r="B29" s="55"/>
      <c r="C29" s="55"/>
      <c r="D29" s="55"/>
    </row>
    <row r="30" spans="2:4" s="2" customFormat="1" ht="46.5" customHeight="1" x14ac:dyDescent="0.3">
      <c r="B30" s="245" t="s">
        <v>267</v>
      </c>
      <c r="C30" s="244"/>
    </row>
    <row r="31" spans="2:4" s="2" customFormat="1" ht="29.4" thickBot="1" x14ac:dyDescent="0.35">
      <c r="B31" s="143" t="s">
        <v>62</v>
      </c>
      <c r="C31" s="141" t="s">
        <v>262</v>
      </c>
      <c r="D31" s="3"/>
    </row>
    <row r="32" spans="2:4" s="2" customFormat="1" ht="15" thickTop="1" x14ac:dyDescent="0.3">
      <c r="B32" s="142" t="s">
        <v>40</v>
      </c>
      <c r="C32" s="20">
        <f>C33+C41+C51+C56+C60</f>
        <v>1913675</v>
      </c>
      <c r="D32" s="5"/>
    </row>
    <row r="33" spans="2:4" s="2" customFormat="1" x14ac:dyDescent="0.3">
      <c r="B33" s="34" t="s">
        <v>7</v>
      </c>
      <c r="C33" s="36">
        <f>SUM(C34:C40)</f>
        <v>262567</v>
      </c>
      <c r="D33" s="4"/>
    </row>
    <row r="34" spans="2:4" s="2" customFormat="1" x14ac:dyDescent="0.3">
      <c r="B34" s="23" t="s">
        <v>8</v>
      </c>
      <c r="C34" s="21">
        <v>16106</v>
      </c>
      <c r="D34" s="4"/>
    </row>
    <row r="35" spans="2:4" s="2" customFormat="1" x14ac:dyDescent="0.3">
      <c r="B35" s="24" t="s">
        <v>9</v>
      </c>
      <c r="C35" s="22">
        <v>5358</v>
      </c>
      <c r="D35" s="4"/>
    </row>
    <row r="36" spans="2:4" s="2" customFormat="1" x14ac:dyDescent="0.3">
      <c r="B36" s="23" t="s">
        <v>10</v>
      </c>
      <c r="C36" s="21">
        <v>75143</v>
      </c>
      <c r="D36" s="4"/>
    </row>
    <row r="37" spans="2:4" s="2" customFormat="1" x14ac:dyDescent="0.3">
      <c r="B37" s="24" t="s">
        <v>11</v>
      </c>
      <c r="C37" s="22">
        <v>146708</v>
      </c>
      <c r="D37" s="4"/>
    </row>
    <row r="38" spans="2:4" s="2" customFormat="1" x14ac:dyDescent="0.3">
      <c r="B38" s="23" t="s">
        <v>12</v>
      </c>
      <c r="C38" s="21">
        <v>15341</v>
      </c>
      <c r="D38" s="4"/>
    </row>
    <row r="39" spans="2:4" s="2" customFormat="1" x14ac:dyDescent="0.3">
      <c r="B39" s="24" t="s">
        <v>13</v>
      </c>
      <c r="C39" s="22">
        <v>2066</v>
      </c>
      <c r="D39" s="4"/>
    </row>
    <row r="40" spans="2:4" s="2" customFormat="1" x14ac:dyDescent="0.3">
      <c r="B40" s="23" t="s">
        <v>14</v>
      </c>
      <c r="C40" s="21">
        <v>1845</v>
      </c>
      <c r="D40" s="4"/>
    </row>
    <row r="41" spans="2:4" s="2" customFormat="1" x14ac:dyDescent="0.3">
      <c r="B41" s="34" t="s">
        <v>15</v>
      </c>
      <c r="C41" s="36">
        <f>SUM(C42:C50)</f>
        <v>104488</v>
      </c>
      <c r="D41" s="4"/>
    </row>
    <row r="42" spans="2:4" s="2" customFormat="1" x14ac:dyDescent="0.3">
      <c r="B42" s="23" t="s">
        <v>16</v>
      </c>
      <c r="C42" s="21">
        <v>6016</v>
      </c>
      <c r="D42" s="4"/>
    </row>
    <row r="43" spans="2:4" s="2" customFormat="1" x14ac:dyDescent="0.3">
      <c r="B43" s="24" t="s">
        <v>17</v>
      </c>
      <c r="C43" s="22">
        <v>2664</v>
      </c>
      <c r="D43" s="4"/>
    </row>
    <row r="44" spans="2:4" s="2" customFormat="1" x14ac:dyDescent="0.3">
      <c r="B44" s="23" t="s">
        <v>18</v>
      </c>
      <c r="C44" s="21">
        <v>19654</v>
      </c>
      <c r="D44" s="4"/>
    </row>
    <row r="45" spans="2:4" s="2" customFormat="1" x14ac:dyDescent="0.3">
      <c r="B45" s="24" t="s">
        <v>19</v>
      </c>
      <c r="C45" s="22">
        <v>11401</v>
      </c>
      <c r="D45" s="4"/>
    </row>
    <row r="46" spans="2:4" s="2" customFormat="1" x14ac:dyDescent="0.3">
      <c r="B46" s="23" t="s">
        <v>20</v>
      </c>
      <c r="C46" s="21">
        <v>6501</v>
      </c>
      <c r="D46" s="4"/>
    </row>
    <row r="47" spans="2:4" s="2" customFormat="1" x14ac:dyDescent="0.3">
      <c r="B47" s="24" t="s">
        <v>21</v>
      </c>
      <c r="C47" s="22">
        <v>16776</v>
      </c>
      <c r="D47" s="4"/>
    </row>
    <row r="48" spans="2:4" s="2" customFormat="1" x14ac:dyDescent="0.3">
      <c r="B48" s="23" t="s">
        <v>22</v>
      </c>
      <c r="C48" s="21">
        <v>4136</v>
      </c>
      <c r="D48" s="4"/>
    </row>
    <row r="49" spans="2:9" s="2" customFormat="1" x14ac:dyDescent="0.3">
      <c r="B49" s="24" t="s">
        <v>23</v>
      </c>
      <c r="C49" s="22">
        <v>2891</v>
      </c>
      <c r="D49" s="4"/>
    </row>
    <row r="50" spans="2:9" s="2" customFormat="1" x14ac:dyDescent="0.3">
      <c r="B50" s="23" t="s">
        <v>24</v>
      </c>
      <c r="C50" s="21">
        <v>34449</v>
      </c>
      <c r="D50" s="4"/>
    </row>
    <row r="51" spans="2:9" s="2" customFormat="1" x14ac:dyDescent="0.3">
      <c r="B51" s="34" t="s">
        <v>25</v>
      </c>
      <c r="C51" s="135">
        <f>SUM(C52:C55)</f>
        <v>895853</v>
      </c>
      <c r="D51" s="4"/>
    </row>
    <row r="52" spans="2:9" s="2" customFormat="1" x14ac:dyDescent="0.3">
      <c r="B52" s="23" t="s">
        <v>26</v>
      </c>
      <c r="C52" s="21">
        <v>57473</v>
      </c>
      <c r="D52" s="4"/>
    </row>
    <row r="53" spans="2:9" s="2" customFormat="1" x14ac:dyDescent="0.3">
      <c r="B53" s="24" t="s">
        <v>27</v>
      </c>
      <c r="C53" s="22">
        <v>11498</v>
      </c>
      <c r="D53" s="4"/>
    </row>
    <row r="54" spans="2:9" s="2" customFormat="1" x14ac:dyDescent="0.3">
      <c r="B54" s="23" t="s">
        <v>28</v>
      </c>
      <c r="C54" s="21">
        <v>170229</v>
      </c>
      <c r="D54" s="4"/>
    </row>
    <row r="55" spans="2:9" s="2" customFormat="1" x14ac:dyDescent="0.3">
      <c r="B55" s="24" t="s">
        <v>29</v>
      </c>
      <c r="C55" s="22">
        <v>656653</v>
      </c>
      <c r="D55" s="4"/>
    </row>
    <row r="56" spans="2:9" s="2" customFormat="1" x14ac:dyDescent="0.3">
      <c r="B56" s="33" t="s">
        <v>30</v>
      </c>
      <c r="C56" s="37">
        <f>SUM(C57:C59)</f>
        <v>517130</v>
      </c>
      <c r="D56" s="4"/>
    </row>
    <row r="57" spans="2:9" s="2" customFormat="1" x14ac:dyDescent="0.3">
      <c r="B57" s="24" t="s">
        <v>31</v>
      </c>
      <c r="C57" s="22">
        <v>185529</v>
      </c>
      <c r="D57" s="4"/>
    </row>
    <row r="58" spans="2:9" x14ac:dyDescent="0.3">
      <c r="B58" s="23" t="s">
        <v>32</v>
      </c>
      <c r="C58" s="21">
        <v>187225</v>
      </c>
      <c r="D58" s="4"/>
      <c r="E58" s="2"/>
      <c r="F58" s="2"/>
      <c r="G58" s="2"/>
      <c r="H58" s="2"/>
      <c r="I58" s="2"/>
    </row>
    <row r="59" spans="2:9" x14ac:dyDescent="0.3">
      <c r="B59" s="24" t="s">
        <v>33</v>
      </c>
      <c r="C59" s="22">
        <v>144376</v>
      </c>
      <c r="D59" s="4"/>
      <c r="E59" s="2"/>
      <c r="F59" s="2"/>
      <c r="G59" s="2"/>
      <c r="H59" s="2"/>
      <c r="I59" s="2"/>
    </row>
    <row r="60" spans="2:9" x14ac:dyDescent="0.3">
      <c r="B60" s="33" t="s">
        <v>34</v>
      </c>
      <c r="C60" s="37">
        <f>SUM(C61:C65)</f>
        <v>133637</v>
      </c>
      <c r="D60" s="4"/>
      <c r="E60" s="2"/>
      <c r="F60" s="2"/>
      <c r="G60" s="2"/>
      <c r="H60" s="2"/>
      <c r="I60" s="2"/>
    </row>
    <row r="61" spans="2:9" x14ac:dyDescent="0.3">
      <c r="B61" s="24" t="s">
        <v>35</v>
      </c>
      <c r="C61" s="22">
        <v>38324</v>
      </c>
      <c r="D61" s="4"/>
      <c r="E61" s="2"/>
      <c r="F61" s="2"/>
      <c r="G61" s="2"/>
      <c r="H61" s="2"/>
      <c r="I61" s="2"/>
    </row>
    <row r="62" spans="2:9" x14ac:dyDescent="0.3">
      <c r="B62" s="23" t="s">
        <v>36</v>
      </c>
      <c r="C62" s="21">
        <v>32390</v>
      </c>
      <c r="D62" s="4"/>
      <c r="E62" s="2"/>
      <c r="F62" s="2"/>
      <c r="G62" s="2"/>
      <c r="H62" s="2"/>
      <c r="I62" s="2"/>
    </row>
    <row r="63" spans="2:9" x14ac:dyDescent="0.3">
      <c r="B63" s="24" t="s">
        <v>37</v>
      </c>
      <c r="C63" s="22">
        <v>26411</v>
      </c>
      <c r="D63" s="4"/>
      <c r="E63" s="2"/>
      <c r="F63" s="2"/>
      <c r="G63" s="2"/>
      <c r="H63" s="2"/>
      <c r="I63" s="2"/>
    </row>
    <row r="64" spans="2:9" x14ac:dyDescent="0.3">
      <c r="B64" s="23" t="s">
        <v>38</v>
      </c>
      <c r="C64" s="21">
        <v>23617</v>
      </c>
      <c r="D64" s="4"/>
      <c r="E64" s="2"/>
      <c r="F64" s="2"/>
      <c r="G64" s="2"/>
      <c r="H64" s="2"/>
      <c r="I64" s="2"/>
    </row>
    <row r="65" spans="2:9" x14ac:dyDescent="0.3">
      <c r="B65" s="136" t="s">
        <v>6</v>
      </c>
      <c r="C65" s="36">
        <v>12895</v>
      </c>
      <c r="D65" s="4"/>
      <c r="E65" s="2"/>
      <c r="F65" s="2"/>
      <c r="G65" s="2"/>
      <c r="H65" s="2"/>
      <c r="I65" s="2"/>
    </row>
    <row r="66" spans="2:9" ht="48" customHeight="1" x14ac:dyDescent="0.3">
      <c r="B66" s="243" t="s">
        <v>266</v>
      </c>
      <c r="C66" s="243"/>
      <c r="D66" s="4"/>
      <c r="E66" s="2"/>
      <c r="F66" s="2"/>
      <c r="G66" s="2"/>
      <c r="H66" s="2"/>
      <c r="I66" s="2"/>
    </row>
    <row r="67" spans="2:9" x14ac:dyDescent="0.3">
      <c r="B67" s="55"/>
      <c r="C67" s="55"/>
      <c r="D67" s="4"/>
      <c r="E67" s="2"/>
      <c r="F67" s="2"/>
      <c r="G67" s="2"/>
      <c r="H67" s="2"/>
      <c r="I67" s="2"/>
    </row>
    <row r="68" spans="2:9" x14ac:dyDescent="0.3">
      <c r="B68" s="1"/>
      <c r="C68" s="4"/>
      <c r="D68" s="4"/>
      <c r="E68" s="2"/>
      <c r="F68" s="2"/>
      <c r="G68" s="2"/>
      <c r="H68" s="2"/>
      <c r="I68" s="2"/>
    </row>
    <row r="69" spans="2:9" x14ac:dyDescent="0.3">
      <c r="B69" s="2"/>
      <c r="C69" s="2"/>
      <c r="D69" s="1"/>
      <c r="E69" s="2"/>
      <c r="F69" s="2"/>
      <c r="G69" s="2"/>
      <c r="H69" s="2"/>
      <c r="I69" s="2"/>
    </row>
    <row r="70" spans="2:9" s="2" customFormat="1" x14ac:dyDescent="0.3"/>
    <row r="71" spans="2:9" s="2" customFormat="1" x14ac:dyDescent="0.3"/>
    <row r="72" spans="2:9" s="2" customFormat="1" x14ac:dyDescent="0.3"/>
    <row r="73" spans="2:9" s="2" customFormat="1" x14ac:dyDescent="0.3"/>
    <row r="74" spans="2:9" s="2" customFormat="1" x14ac:dyDescent="0.3"/>
    <row r="75" spans="2:9" s="2" customFormat="1" x14ac:dyDescent="0.3"/>
    <row r="76" spans="2:9" s="2" customFormat="1" x14ac:dyDescent="0.3"/>
    <row r="77" spans="2:9" s="2" customFormat="1" x14ac:dyDescent="0.3"/>
    <row r="78" spans="2:9" s="2" customFormat="1" x14ac:dyDescent="0.3"/>
    <row r="79" spans="2:9" s="2" customFormat="1" x14ac:dyDescent="0.3"/>
    <row r="80" spans="2:9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pans="2:9" s="2" customFormat="1" x14ac:dyDescent="0.3"/>
    <row r="530" spans="2:9" s="2" customFormat="1" x14ac:dyDescent="0.3"/>
    <row r="531" spans="2:9" s="2" customFormat="1" x14ac:dyDescent="0.3"/>
    <row r="532" spans="2:9" x14ac:dyDescent="0.3">
      <c r="B532" s="2"/>
      <c r="C532" s="2"/>
      <c r="D532" s="2"/>
      <c r="E532" s="2"/>
      <c r="F532" s="2"/>
      <c r="G532" s="2"/>
      <c r="H532" s="2"/>
      <c r="I532" s="2"/>
    </row>
    <row r="533" spans="2:9" x14ac:dyDescent="0.3">
      <c r="B533" s="2"/>
      <c r="C533" s="2"/>
      <c r="D533" s="2"/>
      <c r="E533" s="2"/>
      <c r="F533" s="2"/>
      <c r="G533" s="2"/>
      <c r="H533" s="2"/>
      <c r="I533" s="2"/>
    </row>
    <row r="534" spans="2:9" x14ac:dyDescent="0.3">
      <c r="B534" s="2"/>
      <c r="C534" s="2"/>
      <c r="D534" s="2"/>
      <c r="E534" s="2"/>
      <c r="F534" s="2"/>
      <c r="G534" s="2"/>
      <c r="H534" s="2"/>
      <c r="I534" s="2"/>
    </row>
    <row r="535" spans="2:9" x14ac:dyDescent="0.3">
      <c r="B535" s="2"/>
      <c r="C535" s="2"/>
      <c r="D535" s="2"/>
      <c r="E535" s="2"/>
      <c r="F535" s="2"/>
      <c r="G535" s="2"/>
      <c r="H535" s="2"/>
      <c r="I535" s="2"/>
    </row>
    <row r="536" spans="2:9" x14ac:dyDescent="0.3">
      <c r="B536" s="2"/>
      <c r="C536" s="2"/>
      <c r="D536" s="2"/>
      <c r="E536" s="2"/>
      <c r="F536" s="2"/>
      <c r="G536" s="2"/>
      <c r="H536" s="2"/>
      <c r="I536" s="2"/>
    </row>
    <row r="537" spans="2:9" x14ac:dyDescent="0.3">
      <c r="B537" s="2"/>
      <c r="C537" s="2"/>
      <c r="D537" s="2"/>
      <c r="E537" s="2"/>
      <c r="F537" s="2"/>
      <c r="G537" s="2"/>
      <c r="H537" s="2"/>
      <c r="I537" s="2"/>
    </row>
    <row r="538" spans="2:9" x14ac:dyDescent="0.3">
      <c r="B538" s="2"/>
      <c r="C538" s="2"/>
      <c r="D538" s="2"/>
      <c r="E538" s="2"/>
      <c r="F538" s="2"/>
      <c r="G538" s="2"/>
      <c r="H538" s="2"/>
      <c r="I538" s="2"/>
    </row>
    <row r="539" spans="2:9" x14ac:dyDescent="0.3">
      <c r="B539" s="2"/>
      <c r="C539" s="2"/>
      <c r="D539" s="2"/>
      <c r="E539" s="2"/>
      <c r="F539" s="2"/>
      <c r="G539" s="2"/>
      <c r="H539" s="2"/>
      <c r="I539" s="2"/>
    </row>
    <row r="540" spans="2:9" x14ac:dyDescent="0.3">
      <c r="B540" s="2"/>
      <c r="C540" s="2"/>
      <c r="D540" s="2"/>
      <c r="E540" s="2"/>
      <c r="F540" s="2"/>
      <c r="G540" s="2"/>
      <c r="H540" s="2"/>
      <c r="I540" s="2"/>
    </row>
    <row r="541" spans="2:9" x14ac:dyDescent="0.3">
      <c r="B541" s="2"/>
      <c r="C541" s="2"/>
      <c r="D541" s="2"/>
      <c r="E541" s="2"/>
      <c r="F541" s="2"/>
      <c r="G541" s="2"/>
      <c r="H541" s="2"/>
      <c r="I541" s="2"/>
    </row>
    <row r="542" spans="2:9" x14ac:dyDescent="0.3">
      <c r="B542" s="2"/>
      <c r="C542" s="2"/>
      <c r="D542" s="2"/>
      <c r="E542" s="2"/>
      <c r="F542" s="2"/>
      <c r="G542" s="2"/>
      <c r="H542" s="2"/>
      <c r="I542" s="2"/>
    </row>
    <row r="543" spans="2:9" x14ac:dyDescent="0.3">
      <c r="B543" s="2"/>
      <c r="C543" s="2"/>
      <c r="D543" s="2"/>
      <c r="E543" s="2"/>
      <c r="F543" s="2"/>
      <c r="G543" s="2"/>
      <c r="H543" s="2"/>
      <c r="I543" s="2"/>
    </row>
    <row r="544" spans="2:9" x14ac:dyDescent="0.3">
      <c r="I544" s="2"/>
    </row>
    <row r="545" spans="9:9" x14ac:dyDescent="0.3">
      <c r="I545" s="2"/>
    </row>
    <row r="546" spans="9:9" x14ac:dyDescent="0.3">
      <c r="I546" s="2"/>
    </row>
    <row r="547" spans="9:9" x14ac:dyDescent="0.3">
      <c r="I547" s="2"/>
    </row>
    <row r="548" spans="9:9" x14ac:dyDescent="0.3">
      <c r="I548" s="2"/>
    </row>
    <row r="549" spans="9:9" x14ac:dyDescent="0.3">
      <c r="I549" s="2"/>
    </row>
    <row r="550" spans="9:9" x14ac:dyDescent="0.3">
      <c r="I550" s="2"/>
    </row>
    <row r="551" spans="9:9" x14ac:dyDescent="0.3">
      <c r="I551" s="2"/>
    </row>
    <row r="552" spans="9:9" x14ac:dyDescent="0.3">
      <c r="I552" s="2"/>
    </row>
    <row r="553" spans="9:9" x14ac:dyDescent="0.3">
      <c r="I553" s="2"/>
    </row>
    <row r="554" spans="9:9" x14ac:dyDescent="0.3">
      <c r="I554" s="2"/>
    </row>
    <row r="555" spans="9:9" x14ac:dyDescent="0.3">
      <c r="I555" s="2"/>
    </row>
    <row r="556" spans="9:9" x14ac:dyDescent="0.3">
      <c r="I556" s="2"/>
    </row>
    <row r="557" spans="9:9" x14ac:dyDescent="0.3">
      <c r="I557" s="2"/>
    </row>
    <row r="558" spans="9:9" x14ac:dyDescent="0.3">
      <c r="I558" s="2"/>
    </row>
    <row r="559" spans="9:9" x14ac:dyDescent="0.3">
      <c r="I559" s="2"/>
    </row>
    <row r="560" spans="9:9" x14ac:dyDescent="0.3">
      <c r="I560" s="2"/>
    </row>
    <row r="561" spans="9:9" x14ac:dyDescent="0.3">
      <c r="I561" s="2"/>
    </row>
    <row r="562" spans="9:9" x14ac:dyDescent="0.3">
      <c r="I562" s="2"/>
    </row>
    <row r="563" spans="9:9" x14ac:dyDescent="0.3">
      <c r="I563" s="2"/>
    </row>
    <row r="564" spans="9:9" x14ac:dyDescent="0.3">
      <c r="I564" s="2"/>
    </row>
    <row r="565" spans="9:9" x14ac:dyDescent="0.3">
      <c r="I565" s="2"/>
    </row>
    <row r="566" spans="9:9" x14ac:dyDescent="0.3">
      <c r="I566" s="2"/>
    </row>
    <row r="567" spans="9:9" x14ac:dyDescent="0.3">
      <c r="I567" s="2"/>
    </row>
    <row r="568" spans="9:9" x14ac:dyDescent="0.3">
      <c r="I568" s="2"/>
    </row>
    <row r="569" spans="9:9" x14ac:dyDescent="0.3">
      <c r="I569" s="2"/>
    </row>
    <row r="570" spans="9:9" x14ac:dyDescent="0.3">
      <c r="I570" s="2"/>
    </row>
    <row r="571" spans="9:9" x14ac:dyDescent="0.3">
      <c r="I571" s="2"/>
    </row>
    <row r="572" spans="9:9" x14ac:dyDescent="0.3">
      <c r="I572" s="2"/>
    </row>
    <row r="573" spans="9:9" x14ac:dyDescent="0.3">
      <c r="I573" s="2"/>
    </row>
    <row r="574" spans="9:9" x14ac:dyDescent="0.3">
      <c r="I574" s="2"/>
    </row>
    <row r="575" spans="9:9" x14ac:dyDescent="0.3">
      <c r="I575" s="2"/>
    </row>
    <row r="576" spans="9:9" x14ac:dyDescent="0.3">
      <c r="I576" s="2"/>
    </row>
    <row r="577" spans="9:9" x14ac:dyDescent="0.3">
      <c r="I577" s="2"/>
    </row>
    <row r="578" spans="9:9" x14ac:dyDescent="0.3">
      <c r="I578" s="2"/>
    </row>
    <row r="579" spans="9:9" x14ac:dyDescent="0.3">
      <c r="I579" s="2"/>
    </row>
    <row r="580" spans="9:9" x14ac:dyDescent="0.3">
      <c r="I580" s="2"/>
    </row>
    <row r="581" spans="9:9" x14ac:dyDescent="0.3">
      <c r="I581" s="2"/>
    </row>
    <row r="582" spans="9:9" x14ac:dyDescent="0.3">
      <c r="I582" s="2"/>
    </row>
    <row r="583" spans="9:9" x14ac:dyDescent="0.3">
      <c r="I583" s="2"/>
    </row>
    <row r="584" spans="9:9" x14ac:dyDescent="0.3">
      <c r="I584" s="2"/>
    </row>
    <row r="585" spans="9:9" x14ac:dyDescent="0.3">
      <c r="I585" s="2"/>
    </row>
    <row r="586" spans="9:9" x14ac:dyDescent="0.3">
      <c r="I586" s="2"/>
    </row>
    <row r="587" spans="9:9" x14ac:dyDescent="0.3">
      <c r="I587" s="2"/>
    </row>
    <row r="588" spans="9:9" x14ac:dyDescent="0.3">
      <c r="I588" s="2"/>
    </row>
    <row r="589" spans="9:9" x14ac:dyDescent="0.3">
      <c r="I589" s="2"/>
    </row>
    <row r="590" spans="9:9" x14ac:dyDescent="0.3">
      <c r="I590" s="2"/>
    </row>
    <row r="591" spans="9:9" x14ac:dyDescent="0.3">
      <c r="I591" s="2"/>
    </row>
    <row r="592" spans="9:9" x14ac:dyDescent="0.3">
      <c r="I592" s="2"/>
    </row>
    <row r="593" spans="9:9" x14ac:dyDescent="0.3">
      <c r="I593" s="2"/>
    </row>
    <row r="594" spans="9:9" x14ac:dyDescent="0.3">
      <c r="I594" s="2"/>
    </row>
    <row r="595" spans="9:9" x14ac:dyDescent="0.3">
      <c r="I595" s="2"/>
    </row>
    <row r="596" spans="9:9" x14ac:dyDescent="0.3">
      <c r="I596" s="2"/>
    </row>
    <row r="597" spans="9:9" x14ac:dyDescent="0.3">
      <c r="I597" s="2"/>
    </row>
    <row r="598" spans="9:9" x14ac:dyDescent="0.3">
      <c r="I598" s="2"/>
    </row>
    <row r="599" spans="9:9" x14ac:dyDescent="0.3">
      <c r="I599" s="2"/>
    </row>
    <row r="600" spans="9:9" x14ac:dyDescent="0.3">
      <c r="I600" s="2"/>
    </row>
    <row r="601" spans="9:9" x14ac:dyDescent="0.3">
      <c r="I601" s="2"/>
    </row>
    <row r="602" spans="9:9" x14ac:dyDescent="0.3">
      <c r="I602" s="2"/>
    </row>
    <row r="603" spans="9:9" x14ac:dyDescent="0.3">
      <c r="I603" s="2"/>
    </row>
    <row r="604" spans="9:9" x14ac:dyDescent="0.3">
      <c r="I604" s="2"/>
    </row>
    <row r="605" spans="9:9" x14ac:dyDescent="0.3">
      <c r="I605" s="2"/>
    </row>
    <row r="606" spans="9:9" x14ac:dyDescent="0.3">
      <c r="I606" s="2"/>
    </row>
    <row r="607" spans="9:9" x14ac:dyDescent="0.3">
      <c r="I607" s="2"/>
    </row>
    <row r="608" spans="9:9" x14ac:dyDescent="0.3">
      <c r="I608" s="2"/>
    </row>
    <row r="609" spans="9:9" x14ac:dyDescent="0.3">
      <c r="I609" s="2"/>
    </row>
    <row r="610" spans="9:9" x14ac:dyDescent="0.3">
      <c r="I610" s="2"/>
    </row>
    <row r="611" spans="9:9" x14ac:dyDescent="0.3">
      <c r="I611" s="2"/>
    </row>
    <row r="612" spans="9:9" x14ac:dyDescent="0.3">
      <c r="I612" s="2"/>
    </row>
    <row r="613" spans="9:9" x14ac:dyDescent="0.3">
      <c r="I613" s="2"/>
    </row>
    <row r="614" spans="9:9" x14ac:dyDescent="0.3">
      <c r="I614" s="2"/>
    </row>
    <row r="615" spans="9:9" x14ac:dyDescent="0.3">
      <c r="I615" s="2"/>
    </row>
    <row r="616" spans="9:9" x14ac:dyDescent="0.3">
      <c r="I616" s="2"/>
    </row>
    <row r="617" spans="9:9" x14ac:dyDescent="0.3">
      <c r="I617" s="2"/>
    </row>
    <row r="618" spans="9:9" x14ac:dyDescent="0.3">
      <c r="I618" s="2"/>
    </row>
    <row r="619" spans="9:9" x14ac:dyDescent="0.3">
      <c r="I619" s="2"/>
    </row>
    <row r="620" spans="9:9" x14ac:dyDescent="0.3">
      <c r="I620" s="2"/>
    </row>
    <row r="621" spans="9:9" x14ac:dyDescent="0.3">
      <c r="I621" s="2"/>
    </row>
    <row r="622" spans="9:9" x14ac:dyDescent="0.3">
      <c r="I622" s="2"/>
    </row>
    <row r="623" spans="9:9" x14ac:dyDescent="0.3">
      <c r="I623" s="2"/>
    </row>
    <row r="624" spans="9:9" x14ac:dyDescent="0.3">
      <c r="I624" s="2"/>
    </row>
    <row r="625" spans="9:9" x14ac:dyDescent="0.3">
      <c r="I625" s="2"/>
    </row>
    <row r="626" spans="9:9" x14ac:dyDescent="0.3">
      <c r="I626" s="2"/>
    </row>
    <row r="627" spans="9:9" x14ac:dyDescent="0.3">
      <c r="I627" s="2"/>
    </row>
    <row r="628" spans="9:9" x14ac:dyDescent="0.3">
      <c r="I628" s="2"/>
    </row>
    <row r="629" spans="9:9" x14ac:dyDescent="0.3">
      <c r="I629" s="2"/>
    </row>
    <row r="630" spans="9:9" x14ac:dyDescent="0.3">
      <c r="I630" s="2"/>
    </row>
    <row r="631" spans="9:9" x14ac:dyDescent="0.3">
      <c r="I631" s="2"/>
    </row>
    <row r="632" spans="9:9" x14ac:dyDescent="0.3">
      <c r="I632" s="2"/>
    </row>
    <row r="633" spans="9:9" x14ac:dyDescent="0.3">
      <c r="I633" s="2"/>
    </row>
    <row r="634" spans="9:9" x14ac:dyDescent="0.3">
      <c r="I634" s="2"/>
    </row>
    <row r="635" spans="9:9" x14ac:dyDescent="0.3">
      <c r="I635" s="2"/>
    </row>
    <row r="636" spans="9:9" x14ac:dyDescent="0.3">
      <c r="I636" s="2"/>
    </row>
    <row r="637" spans="9:9" x14ac:dyDescent="0.3">
      <c r="I637" s="2"/>
    </row>
    <row r="638" spans="9:9" x14ac:dyDescent="0.3">
      <c r="I638" s="2"/>
    </row>
    <row r="639" spans="9:9" x14ac:dyDescent="0.3">
      <c r="I639" s="2"/>
    </row>
    <row r="640" spans="9:9" x14ac:dyDescent="0.3">
      <c r="I640" s="2"/>
    </row>
    <row r="641" spans="9:9" x14ac:dyDescent="0.3">
      <c r="I641" s="2"/>
    </row>
    <row r="642" spans="9:9" x14ac:dyDescent="0.3">
      <c r="I642" s="2"/>
    </row>
    <row r="643" spans="9:9" x14ac:dyDescent="0.3">
      <c r="I643" s="2"/>
    </row>
    <row r="644" spans="9:9" x14ac:dyDescent="0.3">
      <c r="I644" s="2"/>
    </row>
    <row r="645" spans="9:9" x14ac:dyDescent="0.3">
      <c r="I645" s="2"/>
    </row>
    <row r="646" spans="9:9" x14ac:dyDescent="0.3">
      <c r="I646" s="2"/>
    </row>
    <row r="647" spans="9:9" x14ac:dyDescent="0.3">
      <c r="I647" s="2"/>
    </row>
    <row r="648" spans="9:9" x14ac:dyDescent="0.3">
      <c r="I648" s="2"/>
    </row>
    <row r="649" spans="9:9" x14ac:dyDescent="0.3">
      <c r="I649" s="2"/>
    </row>
    <row r="650" spans="9:9" x14ac:dyDescent="0.3">
      <c r="I650" s="2"/>
    </row>
    <row r="651" spans="9:9" x14ac:dyDescent="0.3">
      <c r="I651" s="2"/>
    </row>
    <row r="652" spans="9:9" x14ac:dyDescent="0.3">
      <c r="I652" s="2"/>
    </row>
    <row r="653" spans="9:9" x14ac:dyDescent="0.3">
      <c r="I653" s="2"/>
    </row>
    <row r="654" spans="9:9" x14ac:dyDescent="0.3">
      <c r="I654" s="2"/>
    </row>
    <row r="655" spans="9:9" x14ac:dyDescent="0.3">
      <c r="I655" s="2"/>
    </row>
    <row r="656" spans="9:9" x14ac:dyDescent="0.3">
      <c r="I656" s="2"/>
    </row>
    <row r="657" spans="9:9" x14ac:dyDescent="0.3">
      <c r="I657" s="2"/>
    </row>
    <row r="658" spans="9:9" x14ac:dyDescent="0.3">
      <c r="I658" s="2"/>
    </row>
    <row r="659" spans="9:9" x14ac:dyDescent="0.3">
      <c r="I659" s="2"/>
    </row>
    <row r="660" spans="9:9" x14ac:dyDescent="0.3">
      <c r="I660" s="2"/>
    </row>
    <row r="661" spans="9:9" x14ac:dyDescent="0.3">
      <c r="I661" s="2"/>
    </row>
    <row r="662" spans="9:9" x14ac:dyDescent="0.3">
      <c r="I662" s="2"/>
    </row>
    <row r="663" spans="9:9" x14ac:dyDescent="0.3">
      <c r="I663" s="2"/>
    </row>
    <row r="664" spans="9:9" x14ac:dyDescent="0.3">
      <c r="I664" s="2"/>
    </row>
    <row r="665" spans="9:9" x14ac:dyDescent="0.3">
      <c r="I665" s="2"/>
    </row>
    <row r="666" spans="9:9" x14ac:dyDescent="0.3">
      <c r="I666" s="2"/>
    </row>
    <row r="667" spans="9:9" x14ac:dyDescent="0.3">
      <c r="I667" s="2"/>
    </row>
    <row r="668" spans="9:9" x14ac:dyDescent="0.3">
      <c r="I668" s="2"/>
    </row>
    <row r="669" spans="9:9" x14ac:dyDescent="0.3">
      <c r="I669" s="2"/>
    </row>
    <row r="670" spans="9:9" x14ac:dyDescent="0.3">
      <c r="I670" s="2"/>
    </row>
    <row r="671" spans="9:9" x14ac:dyDescent="0.3">
      <c r="I671" s="2"/>
    </row>
    <row r="672" spans="9:9" x14ac:dyDescent="0.3">
      <c r="I672" s="2"/>
    </row>
    <row r="673" spans="9:9" x14ac:dyDescent="0.3">
      <c r="I673" s="2"/>
    </row>
    <row r="674" spans="9:9" x14ac:dyDescent="0.3">
      <c r="I674" s="2"/>
    </row>
    <row r="675" spans="9:9" x14ac:dyDescent="0.3">
      <c r="I675" s="2"/>
    </row>
    <row r="676" spans="9:9" x14ac:dyDescent="0.3">
      <c r="I676" s="2"/>
    </row>
    <row r="677" spans="9:9" x14ac:dyDescent="0.3">
      <c r="I677" s="2"/>
    </row>
    <row r="678" spans="9:9" x14ac:dyDescent="0.3">
      <c r="I678" s="2"/>
    </row>
    <row r="679" spans="9:9" x14ac:dyDescent="0.3">
      <c r="I679" s="2"/>
    </row>
    <row r="680" spans="9:9" x14ac:dyDescent="0.3">
      <c r="I680" s="2"/>
    </row>
    <row r="681" spans="9:9" x14ac:dyDescent="0.3">
      <c r="I681" s="2"/>
    </row>
    <row r="682" spans="9:9" x14ac:dyDescent="0.3">
      <c r="I682" s="2"/>
    </row>
    <row r="683" spans="9:9" x14ac:dyDescent="0.3">
      <c r="I683" s="2"/>
    </row>
    <row r="684" spans="9:9" x14ac:dyDescent="0.3">
      <c r="I684" s="2"/>
    </row>
    <row r="685" spans="9:9" x14ac:dyDescent="0.3">
      <c r="I685" s="2"/>
    </row>
    <row r="686" spans="9:9" x14ac:dyDescent="0.3">
      <c r="I686" s="2"/>
    </row>
    <row r="687" spans="9:9" x14ac:dyDescent="0.3">
      <c r="I687" s="2"/>
    </row>
    <row r="688" spans="9:9" x14ac:dyDescent="0.3">
      <c r="I688" s="2"/>
    </row>
    <row r="689" spans="9:9" x14ac:dyDescent="0.3">
      <c r="I689" s="2"/>
    </row>
    <row r="690" spans="9:9" x14ac:dyDescent="0.3">
      <c r="I690" s="2"/>
    </row>
    <row r="691" spans="9:9" x14ac:dyDescent="0.3">
      <c r="I691" s="2"/>
    </row>
    <row r="692" spans="9:9" x14ac:dyDescent="0.3">
      <c r="I692" s="2"/>
    </row>
    <row r="693" spans="9:9" x14ac:dyDescent="0.3">
      <c r="I693" s="2"/>
    </row>
    <row r="694" spans="9:9" x14ac:dyDescent="0.3">
      <c r="I694" s="2"/>
    </row>
    <row r="695" spans="9:9" x14ac:dyDescent="0.3">
      <c r="I695" s="2"/>
    </row>
    <row r="696" spans="9:9" x14ac:dyDescent="0.3">
      <c r="I696" s="2"/>
    </row>
    <row r="697" spans="9:9" x14ac:dyDescent="0.3">
      <c r="I697" s="2"/>
    </row>
    <row r="698" spans="9:9" x14ac:dyDescent="0.3">
      <c r="I698" s="2"/>
    </row>
    <row r="699" spans="9:9" x14ac:dyDescent="0.3">
      <c r="I699" s="2"/>
    </row>
    <row r="700" spans="9:9" x14ac:dyDescent="0.3">
      <c r="I700" s="2"/>
    </row>
    <row r="701" spans="9:9" x14ac:dyDescent="0.3">
      <c r="I701" s="2"/>
    </row>
    <row r="702" spans="9:9" x14ac:dyDescent="0.3">
      <c r="I702" s="2"/>
    </row>
    <row r="703" spans="9:9" x14ac:dyDescent="0.3">
      <c r="I703" s="2"/>
    </row>
    <row r="704" spans="9:9" x14ac:dyDescent="0.3">
      <c r="I704" s="2"/>
    </row>
    <row r="705" spans="9:9" x14ac:dyDescent="0.3">
      <c r="I705" s="2"/>
    </row>
    <row r="706" spans="9:9" x14ac:dyDescent="0.3">
      <c r="I706" s="2"/>
    </row>
    <row r="707" spans="9:9" x14ac:dyDescent="0.3">
      <c r="I707" s="2"/>
    </row>
    <row r="708" spans="9:9" x14ac:dyDescent="0.3">
      <c r="I708" s="2"/>
    </row>
    <row r="709" spans="9:9" x14ac:dyDescent="0.3">
      <c r="I709" s="2"/>
    </row>
    <row r="710" spans="9:9" x14ac:dyDescent="0.3">
      <c r="I710" s="2"/>
    </row>
    <row r="711" spans="9:9" x14ac:dyDescent="0.3">
      <c r="I711" s="2"/>
    </row>
    <row r="712" spans="9:9" x14ac:dyDescent="0.3">
      <c r="I712" s="2"/>
    </row>
    <row r="713" spans="9:9" x14ac:dyDescent="0.3">
      <c r="I713" s="2"/>
    </row>
    <row r="714" spans="9:9" x14ac:dyDescent="0.3">
      <c r="I714" s="2"/>
    </row>
    <row r="715" spans="9:9" x14ac:dyDescent="0.3">
      <c r="I715" s="2"/>
    </row>
    <row r="716" spans="9:9" x14ac:dyDescent="0.3">
      <c r="I716" s="2"/>
    </row>
    <row r="717" spans="9:9" x14ac:dyDescent="0.3">
      <c r="I717" s="2"/>
    </row>
    <row r="718" spans="9:9" x14ac:dyDescent="0.3">
      <c r="I718" s="2"/>
    </row>
    <row r="719" spans="9:9" x14ac:dyDescent="0.3">
      <c r="I719" s="2"/>
    </row>
    <row r="720" spans="9:9" x14ac:dyDescent="0.3">
      <c r="I720" s="2"/>
    </row>
    <row r="721" spans="9:9" x14ac:dyDescent="0.3">
      <c r="I721" s="2"/>
    </row>
    <row r="722" spans="9:9" x14ac:dyDescent="0.3">
      <c r="I722" s="2"/>
    </row>
    <row r="723" spans="9:9" x14ac:dyDescent="0.3">
      <c r="I723" s="2"/>
    </row>
    <row r="724" spans="9:9" x14ac:dyDescent="0.3">
      <c r="I724" s="2"/>
    </row>
    <row r="725" spans="9:9" x14ac:dyDescent="0.3">
      <c r="I725" s="2"/>
    </row>
    <row r="726" spans="9:9" x14ac:dyDescent="0.3">
      <c r="I726" s="2"/>
    </row>
    <row r="727" spans="9:9" x14ac:dyDescent="0.3">
      <c r="I727" s="2"/>
    </row>
    <row r="728" spans="9:9" x14ac:dyDescent="0.3">
      <c r="I728" s="2"/>
    </row>
    <row r="729" spans="9:9" x14ac:dyDescent="0.3">
      <c r="I729" s="2"/>
    </row>
    <row r="730" spans="9:9" x14ac:dyDescent="0.3">
      <c r="I730" s="2"/>
    </row>
    <row r="731" spans="9:9" x14ac:dyDescent="0.3">
      <c r="I731" s="2"/>
    </row>
    <row r="732" spans="9:9" x14ac:dyDescent="0.3">
      <c r="I732" s="2"/>
    </row>
    <row r="733" spans="9:9" x14ac:dyDescent="0.3">
      <c r="I733" s="2"/>
    </row>
    <row r="734" spans="9:9" x14ac:dyDescent="0.3">
      <c r="I734" s="2"/>
    </row>
    <row r="735" spans="9:9" x14ac:dyDescent="0.3">
      <c r="I735" s="2"/>
    </row>
    <row r="736" spans="9:9" x14ac:dyDescent="0.3">
      <c r="I736" s="2"/>
    </row>
    <row r="737" spans="9:9" x14ac:dyDescent="0.3">
      <c r="I737" s="2"/>
    </row>
    <row r="738" spans="9:9" x14ac:dyDescent="0.3">
      <c r="I738" s="2"/>
    </row>
    <row r="739" spans="9:9" x14ac:dyDescent="0.3">
      <c r="I739" s="2"/>
    </row>
    <row r="740" spans="9:9" x14ac:dyDescent="0.3">
      <c r="I740" s="2"/>
    </row>
    <row r="741" spans="9:9" x14ac:dyDescent="0.3">
      <c r="I741" s="2"/>
    </row>
    <row r="742" spans="9:9" x14ac:dyDescent="0.3">
      <c r="I742" s="2"/>
    </row>
    <row r="743" spans="9:9" x14ac:dyDescent="0.3">
      <c r="I743" s="2"/>
    </row>
    <row r="744" spans="9:9" x14ac:dyDescent="0.3">
      <c r="I744" s="2"/>
    </row>
    <row r="745" spans="9:9" x14ac:dyDescent="0.3">
      <c r="I745" s="2"/>
    </row>
    <row r="746" spans="9:9" x14ac:dyDescent="0.3">
      <c r="I746" s="2"/>
    </row>
    <row r="747" spans="9:9" x14ac:dyDescent="0.3">
      <c r="I747" s="2"/>
    </row>
    <row r="748" spans="9:9" x14ac:dyDescent="0.3">
      <c r="I748" s="2"/>
    </row>
    <row r="749" spans="9:9" x14ac:dyDescent="0.3">
      <c r="I749" s="2"/>
    </row>
    <row r="750" spans="9:9" x14ac:dyDescent="0.3">
      <c r="I750" s="2"/>
    </row>
    <row r="751" spans="9:9" x14ac:dyDescent="0.3">
      <c r="I751" s="2"/>
    </row>
    <row r="752" spans="9:9" x14ac:dyDescent="0.3">
      <c r="I752" s="2"/>
    </row>
    <row r="753" spans="9:9" x14ac:dyDescent="0.3">
      <c r="I753" s="2"/>
    </row>
    <row r="754" spans="9:9" x14ac:dyDescent="0.3">
      <c r="I754" s="2"/>
    </row>
    <row r="755" spans="9:9" x14ac:dyDescent="0.3">
      <c r="I755" s="2"/>
    </row>
    <row r="756" spans="9:9" x14ac:dyDescent="0.3">
      <c r="I756" s="2"/>
    </row>
    <row r="757" spans="9:9" x14ac:dyDescent="0.3">
      <c r="I757" s="2"/>
    </row>
    <row r="758" spans="9:9" x14ac:dyDescent="0.3">
      <c r="I758" s="2"/>
    </row>
    <row r="759" spans="9:9" x14ac:dyDescent="0.3">
      <c r="I759" s="2"/>
    </row>
    <row r="760" spans="9:9" x14ac:dyDescent="0.3">
      <c r="I760" s="2"/>
    </row>
    <row r="761" spans="9:9" x14ac:dyDescent="0.3">
      <c r="I761" s="2"/>
    </row>
    <row r="762" spans="9:9" x14ac:dyDescent="0.3">
      <c r="I762" s="2"/>
    </row>
    <row r="763" spans="9:9" x14ac:dyDescent="0.3">
      <c r="I763" s="2"/>
    </row>
    <row r="764" spans="9:9" x14ac:dyDescent="0.3">
      <c r="I764" s="2"/>
    </row>
    <row r="765" spans="9:9" x14ac:dyDescent="0.3">
      <c r="I765" s="2"/>
    </row>
    <row r="766" spans="9:9" x14ac:dyDescent="0.3">
      <c r="I766" s="2"/>
    </row>
    <row r="767" spans="9:9" x14ac:dyDescent="0.3">
      <c r="I767" s="2"/>
    </row>
    <row r="768" spans="9:9" x14ac:dyDescent="0.3">
      <c r="I768" s="2"/>
    </row>
    <row r="769" spans="9:9" x14ac:dyDescent="0.3">
      <c r="I769" s="2"/>
    </row>
    <row r="770" spans="9:9" x14ac:dyDescent="0.3">
      <c r="I770" s="2"/>
    </row>
    <row r="771" spans="9:9" x14ac:dyDescent="0.3">
      <c r="I771" s="2"/>
    </row>
    <row r="772" spans="9:9" x14ac:dyDescent="0.3">
      <c r="I772" s="2"/>
    </row>
    <row r="773" spans="9:9" x14ac:dyDescent="0.3">
      <c r="I773" s="2"/>
    </row>
    <row r="774" spans="9:9" x14ac:dyDescent="0.3">
      <c r="I774" s="2"/>
    </row>
    <row r="775" spans="9:9" x14ac:dyDescent="0.3">
      <c r="I775" s="2"/>
    </row>
    <row r="776" spans="9:9" x14ac:dyDescent="0.3">
      <c r="I776" s="2"/>
    </row>
    <row r="777" spans="9:9" x14ac:dyDescent="0.3">
      <c r="I777" s="2"/>
    </row>
    <row r="778" spans="9:9" x14ac:dyDescent="0.3">
      <c r="I778" s="2"/>
    </row>
    <row r="779" spans="9:9" x14ac:dyDescent="0.3">
      <c r="I779" s="2"/>
    </row>
    <row r="780" spans="9:9" x14ac:dyDescent="0.3">
      <c r="I780" s="2"/>
    </row>
    <row r="781" spans="9:9" x14ac:dyDescent="0.3">
      <c r="I781" s="2"/>
    </row>
    <row r="782" spans="9:9" x14ac:dyDescent="0.3">
      <c r="I782" s="2"/>
    </row>
    <row r="783" spans="9:9" x14ac:dyDescent="0.3">
      <c r="I783" s="2"/>
    </row>
    <row r="784" spans="9:9" x14ac:dyDescent="0.3">
      <c r="I784" s="2"/>
    </row>
    <row r="785" spans="9:9" x14ac:dyDescent="0.3">
      <c r="I785" s="2"/>
    </row>
    <row r="786" spans="9:9" x14ac:dyDescent="0.3">
      <c r="I786" s="2"/>
    </row>
    <row r="787" spans="9:9" x14ac:dyDescent="0.3">
      <c r="I787" s="2"/>
    </row>
    <row r="788" spans="9:9" x14ac:dyDescent="0.3">
      <c r="I788" s="2"/>
    </row>
    <row r="789" spans="9:9" x14ac:dyDescent="0.3">
      <c r="I789" s="2"/>
    </row>
    <row r="790" spans="9:9" x14ac:dyDescent="0.3">
      <c r="I790" s="2"/>
    </row>
    <row r="791" spans="9:9" x14ac:dyDescent="0.3">
      <c r="I791" s="2"/>
    </row>
    <row r="792" spans="9:9" x14ac:dyDescent="0.3">
      <c r="I792" s="2"/>
    </row>
    <row r="793" spans="9:9" x14ac:dyDescent="0.3">
      <c r="I793" s="2"/>
    </row>
    <row r="794" spans="9:9" x14ac:dyDescent="0.3">
      <c r="I794" s="2"/>
    </row>
    <row r="795" spans="9:9" x14ac:dyDescent="0.3">
      <c r="I795" s="2"/>
    </row>
    <row r="796" spans="9:9" x14ac:dyDescent="0.3">
      <c r="I796" s="2"/>
    </row>
    <row r="797" spans="9:9" x14ac:dyDescent="0.3">
      <c r="I797" s="2"/>
    </row>
    <row r="798" spans="9:9" x14ac:dyDescent="0.3">
      <c r="I798" s="2"/>
    </row>
    <row r="799" spans="9:9" x14ac:dyDescent="0.3">
      <c r="I799" s="2"/>
    </row>
    <row r="800" spans="9:9" x14ac:dyDescent="0.3">
      <c r="I800" s="2"/>
    </row>
    <row r="801" spans="9:9" x14ac:dyDescent="0.3">
      <c r="I801" s="2"/>
    </row>
    <row r="802" spans="9:9" x14ac:dyDescent="0.3">
      <c r="I802" s="2"/>
    </row>
    <row r="803" spans="9:9" x14ac:dyDescent="0.3">
      <c r="I803" s="2"/>
    </row>
    <row r="804" spans="9:9" x14ac:dyDescent="0.3">
      <c r="I804" s="2"/>
    </row>
    <row r="805" spans="9:9" x14ac:dyDescent="0.3">
      <c r="I805" s="2"/>
    </row>
    <row r="806" spans="9:9" x14ac:dyDescent="0.3">
      <c r="I806" s="2"/>
    </row>
    <row r="807" spans="9:9" x14ac:dyDescent="0.3">
      <c r="I807" s="2"/>
    </row>
    <row r="808" spans="9:9" x14ac:dyDescent="0.3">
      <c r="I808" s="2"/>
    </row>
    <row r="809" spans="9:9" x14ac:dyDescent="0.3">
      <c r="I809" s="2"/>
    </row>
    <row r="810" spans="9:9" x14ac:dyDescent="0.3">
      <c r="I810" s="2"/>
    </row>
    <row r="811" spans="9:9" x14ac:dyDescent="0.3">
      <c r="I811" s="2"/>
    </row>
    <row r="812" spans="9:9" x14ac:dyDescent="0.3">
      <c r="I812" s="2"/>
    </row>
    <row r="813" spans="9:9" x14ac:dyDescent="0.3">
      <c r="I813" s="2"/>
    </row>
    <row r="814" spans="9:9" x14ac:dyDescent="0.3">
      <c r="I814" s="2"/>
    </row>
    <row r="815" spans="9:9" x14ac:dyDescent="0.3">
      <c r="I815" s="2"/>
    </row>
    <row r="816" spans="9:9" x14ac:dyDescent="0.3">
      <c r="I816" s="2"/>
    </row>
    <row r="817" spans="9:9" x14ac:dyDescent="0.3">
      <c r="I817" s="2"/>
    </row>
    <row r="818" spans="9:9" x14ac:dyDescent="0.3">
      <c r="I818" s="2"/>
    </row>
    <row r="819" spans="9:9" x14ac:dyDescent="0.3">
      <c r="I819" s="2"/>
    </row>
    <row r="820" spans="9:9" x14ac:dyDescent="0.3">
      <c r="I820" s="2"/>
    </row>
    <row r="821" spans="9:9" x14ac:dyDescent="0.3">
      <c r="I821" s="2"/>
    </row>
    <row r="822" spans="9:9" x14ac:dyDescent="0.3">
      <c r="I822" s="2"/>
    </row>
    <row r="823" spans="9:9" x14ac:dyDescent="0.3">
      <c r="I823" s="2"/>
    </row>
    <row r="824" spans="9:9" x14ac:dyDescent="0.3">
      <c r="I824" s="2"/>
    </row>
    <row r="825" spans="9:9" x14ac:dyDescent="0.3">
      <c r="I825" s="2"/>
    </row>
    <row r="826" spans="9:9" x14ac:dyDescent="0.3">
      <c r="I826" s="2"/>
    </row>
    <row r="827" spans="9:9" x14ac:dyDescent="0.3">
      <c r="I827" s="2"/>
    </row>
    <row r="828" spans="9:9" x14ac:dyDescent="0.3">
      <c r="I828" s="2"/>
    </row>
    <row r="829" spans="9:9" x14ac:dyDescent="0.3">
      <c r="I829" s="2"/>
    </row>
    <row r="830" spans="9:9" x14ac:dyDescent="0.3">
      <c r="I830" s="2"/>
    </row>
    <row r="831" spans="9:9" x14ac:dyDescent="0.3">
      <c r="I831" s="2"/>
    </row>
    <row r="832" spans="9:9" x14ac:dyDescent="0.3">
      <c r="I832" s="2"/>
    </row>
    <row r="833" spans="9:9" x14ac:dyDescent="0.3">
      <c r="I833" s="2"/>
    </row>
    <row r="834" spans="9:9" x14ac:dyDescent="0.3">
      <c r="I834" s="2"/>
    </row>
    <row r="835" spans="9:9" x14ac:dyDescent="0.3">
      <c r="I835" s="2"/>
    </row>
    <row r="836" spans="9:9" x14ac:dyDescent="0.3">
      <c r="I836" s="2"/>
    </row>
    <row r="837" spans="9:9" x14ac:dyDescent="0.3">
      <c r="I837" s="2"/>
    </row>
    <row r="838" spans="9:9" x14ac:dyDescent="0.3">
      <c r="I838" s="2"/>
    </row>
    <row r="839" spans="9:9" x14ac:dyDescent="0.3">
      <c r="I839" s="2"/>
    </row>
    <row r="840" spans="9:9" x14ac:dyDescent="0.3">
      <c r="I840" s="2"/>
    </row>
    <row r="841" spans="9:9" x14ac:dyDescent="0.3">
      <c r="I841" s="2"/>
    </row>
    <row r="842" spans="9:9" x14ac:dyDescent="0.3">
      <c r="I842" s="2"/>
    </row>
    <row r="843" spans="9:9" x14ac:dyDescent="0.3">
      <c r="I843" s="2"/>
    </row>
    <row r="844" spans="9:9" x14ac:dyDescent="0.3">
      <c r="I844" s="2"/>
    </row>
    <row r="845" spans="9:9" x14ac:dyDescent="0.3">
      <c r="I845" s="2"/>
    </row>
    <row r="846" spans="9:9" x14ac:dyDescent="0.3">
      <c r="I846" s="2"/>
    </row>
    <row r="847" spans="9:9" x14ac:dyDescent="0.3">
      <c r="I847" s="2"/>
    </row>
    <row r="848" spans="9:9" x14ac:dyDescent="0.3">
      <c r="I848" s="2"/>
    </row>
    <row r="849" spans="9:9" x14ac:dyDescent="0.3">
      <c r="I849" s="2"/>
    </row>
    <row r="850" spans="9:9" x14ac:dyDescent="0.3">
      <c r="I850" s="2"/>
    </row>
    <row r="851" spans="9:9" x14ac:dyDescent="0.3">
      <c r="I851" s="2"/>
    </row>
    <row r="852" spans="9:9" x14ac:dyDescent="0.3">
      <c r="I852" s="2"/>
    </row>
    <row r="853" spans="9:9" x14ac:dyDescent="0.3">
      <c r="I853" s="2"/>
    </row>
    <row r="854" spans="9:9" x14ac:dyDescent="0.3">
      <c r="I854" s="2"/>
    </row>
    <row r="855" spans="9:9" x14ac:dyDescent="0.3">
      <c r="I855" s="2"/>
    </row>
    <row r="856" spans="9:9" x14ac:dyDescent="0.3">
      <c r="I856" s="2"/>
    </row>
    <row r="857" spans="9:9" x14ac:dyDescent="0.3">
      <c r="I857" s="2"/>
    </row>
    <row r="858" spans="9:9" x14ac:dyDescent="0.3">
      <c r="I858" s="2"/>
    </row>
    <row r="859" spans="9:9" x14ac:dyDescent="0.3">
      <c r="I859" s="2"/>
    </row>
    <row r="860" spans="9:9" x14ac:dyDescent="0.3">
      <c r="I860" s="2"/>
    </row>
    <row r="861" spans="9:9" x14ac:dyDescent="0.3">
      <c r="I861" s="2"/>
    </row>
    <row r="862" spans="9:9" x14ac:dyDescent="0.3">
      <c r="I862" s="2"/>
    </row>
    <row r="863" spans="9:9" x14ac:dyDescent="0.3">
      <c r="I863" s="2"/>
    </row>
    <row r="864" spans="9:9" x14ac:dyDescent="0.3">
      <c r="I864" s="2"/>
    </row>
    <row r="865" spans="9:9" x14ac:dyDescent="0.3">
      <c r="I865" s="2"/>
    </row>
    <row r="866" spans="9:9" x14ac:dyDescent="0.3">
      <c r="I866" s="2"/>
    </row>
    <row r="867" spans="9:9" x14ac:dyDescent="0.3">
      <c r="I867" s="2"/>
    </row>
    <row r="868" spans="9:9" x14ac:dyDescent="0.3">
      <c r="I868" s="2"/>
    </row>
    <row r="869" spans="9:9" x14ac:dyDescent="0.3">
      <c r="I869" s="2"/>
    </row>
    <row r="870" spans="9:9" x14ac:dyDescent="0.3">
      <c r="I870" s="2"/>
    </row>
    <row r="871" spans="9:9" x14ac:dyDescent="0.3">
      <c r="I871" s="2"/>
    </row>
    <row r="872" spans="9:9" x14ac:dyDescent="0.3">
      <c r="I872" s="2"/>
    </row>
    <row r="873" spans="9:9" x14ac:dyDescent="0.3">
      <c r="I873" s="2"/>
    </row>
    <row r="874" spans="9:9" x14ac:dyDescent="0.3">
      <c r="I874" s="2"/>
    </row>
    <row r="875" spans="9:9" x14ac:dyDescent="0.3">
      <c r="I875" s="2"/>
    </row>
    <row r="876" spans="9:9" x14ac:dyDescent="0.3">
      <c r="I876" s="2"/>
    </row>
    <row r="877" spans="9:9" x14ac:dyDescent="0.3">
      <c r="I877" s="2"/>
    </row>
    <row r="878" spans="9:9" x14ac:dyDescent="0.3">
      <c r="I878" s="2"/>
    </row>
    <row r="879" spans="9:9" x14ac:dyDescent="0.3">
      <c r="I879" s="2"/>
    </row>
    <row r="880" spans="9:9" x14ac:dyDescent="0.3">
      <c r="I880" s="2"/>
    </row>
    <row r="881" spans="9:9" x14ac:dyDescent="0.3">
      <c r="I881" s="2"/>
    </row>
    <row r="882" spans="9:9" x14ac:dyDescent="0.3">
      <c r="I882" s="2"/>
    </row>
    <row r="883" spans="9:9" x14ac:dyDescent="0.3">
      <c r="I883" s="2"/>
    </row>
    <row r="884" spans="9:9" x14ac:dyDescent="0.3">
      <c r="I884" s="2"/>
    </row>
    <row r="885" spans="9:9" x14ac:dyDescent="0.3">
      <c r="I885" s="2"/>
    </row>
    <row r="886" spans="9:9" x14ac:dyDescent="0.3">
      <c r="I886" s="2"/>
    </row>
    <row r="887" spans="9:9" x14ac:dyDescent="0.3">
      <c r="I887" s="2"/>
    </row>
    <row r="888" spans="9:9" x14ac:dyDescent="0.3">
      <c r="I888" s="2"/>
    </row>
    <row r="889" spans="9:9" x14ac:dyDescent="0.3">
      <c r="I889" s="2"/>
    </row>
    <row r="890" spans="9:9" x14ac:dyDescent="0.3">
      <c r="I890" s="2"/>
    </row>
    <row r="891" spans="9:9" x14ac:dyDescent="0.3">
      <c r="I891" s="2"/>
    </row>
    <row r="892" spans="9:9" x14ac:dyDescent="0.3">
      <c r="I892" s="2"/>
    </row>
    <row r="893" spans="9:9" x14ac:dyDescent="0.3">
      <c r="I893" s="2"/>
    </row>
    <row r="894" spans="9:9" x14ac:dyDescent="0.3">
      <c r="I894" s="2"/>
    </row>
    <row r="895" spans="9:9" x14ac:dyDescent="0.3">
      <c r="I895" s="2"/>
    </row>
    <row r="896" spans="9:9" x14ac:dyDescent="0.3">
      <c r="I896" s="2"/>
    </row>
    <row r="897" spans="9:9" x14ac:dyDescent="0.3">
      <c r="I897" s="2"/>
    </row>
    <row r="898" spans="9:9" x14ac:dyDescent="0.3">
      <c r="I898" s="2"/>
    </row>
    <row r="899" spans="9:9" x14ac:dyDescent="0.3">
      <c r="I899" s="2"/>
    </row>
    <row r="900" spans="9:9" x14ac:dyDescent="0.3">
      <c r="I900" s="2"/>
    </row>
    <row r="901" spans="9:9" x14ac:dyDescent="0.3">
      <c r="I901" s="2"/>
    </row>
    <row r="902" spans="9:9" x14ac:dyDescent="0.3">
      <c r="I902" s="2"/>
    </row>
    <row r="903" spans="9:9" x14ac:dyDescent="0.3">
      <c r="I903" s="2"/>
    </row>
    <row r="904" spans="9:9" x14ac:dyDescent="0.3">
      <c r="I904" s="2"/>
    </row>
    <row r="905" spans="9:9" x14ac:dyDescent="0.3">
      <c r="I905" s="2"/>
    </row>
    <row r="906" spans="9:9" x14ac:dyDescent="0.3">
      <c r="I906" s="2"/>
    </row>
    <row r="907" spans="9:9" x14ac:dyDescent="0.3">
      <c r="I907" s="2"/>
    </row>
    <row r="908" spans="9:9" x14ac:dyDescent="0.3">
      <c r="I908" s="2"/>
    </row>
    <row r="909" spans="9:9" x14ac:dyDescent="0.3">
      <c r="I909" s="2"/>
    </row>
    <row r="910" spans="9:9" x14ac:dyDescent="0.3">
      <c r="I910" s="2"/>
    </row>
    <row r="911" spans="9:9" x14ac:dyDescent="0.3">
      <c r="I911" s="2"/>
    </row>
    <row r="912" spans="9:9" x14ac:dyDescent="0.3">
      <c r="I912" s="2"/>
    </row>
    <row r="913" spans="9:9" x14ac:dyDescent="0.3">
      <c r="I913" s="2"/>
    </row>
    <row r="914" spans="9:9" x14ac:dyDescent="0.3">
      <c r="I914" s="2"/>
    </row>
    <row r="915" spans="9:9" x14ac:dyDescent="0.3">
      <c r="I915" s="2"/>
    </row>
    <row r="916" spans="9:9" x14ac:dyDescent="0.3">
      <c r="I916" s="2"/>
    </row>
    <row r="917" spans="9:9" x14ac:dyDescent="0.3">
      <c r="I917" s="2"/>
    </row>
    <row r="918" spans="9:9" x14ac:dyDescent="0.3">
      <c r="I918" s="2"/>
    </row>
    <row r="919" spans="9:9" x14ac:dyDescent="0.3">
      <c r="I919" s="2"/>
    </row>
    <row r="920" spans="9:9" x14ac:dyDescent="0.3">
      <c r="I920" s="2"/>
    </row>
    <row r="921" spans="9:9" x14ac:dyDescent="0.3">
      <c r="I921" s="2"/>
    </row>
    <row r="922" spans="9:9" x14ac:dyDescent="0.3">
      <c r="I922" s="2"/>
    </row>
    <row r="923" spans="9:9" x14ac:dyDescent="0.3">
      <c r="I923" s="2"/>
    </row>
    <row r="924" spans="9:9" x14ac:dyDescent="0.3">
      <c r="I924" s="2"/>
    </row>
    <row r="925" spans="9:9" x14ac:dyDescent="0.3">
      <c r="I925" s="2"/>
    </row>
    <row r="926" spans="9:9" x14ac:dyDescent="0.3">
      <c r="I926" s="2"/>
    </row>
    <row r="927" spans="9:9" x14ac:dyDescent="0.3">
      <c r="I927" s="2"/>
    </row>
    <row r="928" spans="9:9" x14ac:dyDescent="0.3">
      <c r="I928" s="2"/>
    </row>
    <row r="929" spans="9:9" x14ac:dyDescent="0.3">
      <c r="I929" s="2"/>
    </row>
    <row r="930" spans="9:9" x14ac:dyDescent="0.3">
      <c r="I930" s="2"/>
    </row>
    <row r="931" spans="9:9" x14ac:dyDescent="0.3">
      <c r="I931" s="2"/>
    </row>
    <row r="932" spans="9:9" x14ac:dyDescent="0.3">
      <c r="I932" s="2"/>
    </row>
    <row r="933" spans="9:9" x14ac:dyDescent="0.3">
      <c r="I933" s="2"/>
    </row>
    <row r="934" spans="9:9" x14ac:dyDescent="0.3">
      <c r="I934" s="2"/>
    </row>
    <row r="935" spans="9:9" x14ac:dyDescent="0.3">
      <c r="I935" s="2"/>
    </row>
    <row r="936" spans="9:9" x14ac:dyDescent="0.3">
      <c r="I936" s="2"/>
    </row>
    <row r="937" spans="9:9" x14ac:dyDescent="0.3">
      <c r="I937" s="2"/>
    </row>
    <row r="938" spans="9:9" x14ac:dyDescent="0.3">
      <c r="I938" s="2"/>
    </row>
    <row r="939" spans="9:9" x14ac:dyDescent="0.3">
      <c r="I939" s="2"/>
    </row>
    <row r="940" spans="9:9" x14ac:dyDescent="0.3">
      <c r="I940" s="2"/>
    </row>
    <row r="941" spans="9:9" x14ac:dyDescent="0.3">
      <c r="I941" s="2"/>
    </row>
    <row r="942" spans="9:9" x14ac:dyDescent="0.3">
      <c r="I942" s="2"/>
    </row>
    <row r="943" spans="9:9" x14ac:dyDescent="0.3">
      <c r="I943" s="2"/>
    </row>
    <row r="944" spans="9:9" x14ac:dyDescent="0.3">
      <c r="I944" s="2"/>
    </row>
    <row r="945" spans="9:9" x14ac:dyDescent="0.3">
      <c r="I945" s="2"/>
    </row>
    <row r="946" spans="9:9" x14ac:dyDescent="0.3">
      <c r="I946" s="2"/>
    </row>
    <row r="947" spans="9:9" x14ac:dyDescent="0.3">
      <c r="I947" s="2"/>
    </row>
    <row r="948" spans="9:9" x14ac:dyDescent="0.3">
      <c r="I948" s="2"/>
    </row>
    <row r="949" spans="9:9" x14ac:dyDescent="0.3">
      <c r="I949" s="2"/>
    </row>
    <row r="950" spans="9:9" x14ac:dyDescent="0.3">
      <c r="I950" s="2"/>
    </row>
    <row r="951" spans="9:9" x14ac:dyDescent="0.3">
      <c r="I951" s="2"/>
    </row>
    <row r="952" spans="9:9" x14ac:dyDescent="0.3">
      <c r="I952" s="2"/>
    </row>
    <row r="953" spans="9:9" x14ac:dyDescent="0.3">
      <c r="I953" s="2"/>
    </row>
    <row r="954" spans="9:9" x14ac:dyDescent="0.3">
      <c r="I954" s="2"/>
    </row>
    <row r="955" spans="9:9" x14ac:dyDescent="0.3">
      <c r="I955" s="2"/>
    </row>
    <row r="956" spans="9:9" x14ac:dyDescent="0.3">
      <c r="I956" s="2"/>
    </row>
    <row r="957" spans="9:9" x14ac:dyDescent="0.3">
      <c r="I957" s="2"/>
    </row>
    <row r="958" spans="9:9" x14ac:dyDescent="0.3">
      <c r="I958" s="2"/>
    </row>
    <row r="959" spans="9:9" x14ac:dyDescent="0.3">
      <c r="I959" s="2"/>
    </row>
    <row r="960" spans="9:9" x14ac:dyDescent="0.3">
      <c r="I960" s="2"/>
    </row>
    <row r="961" spans="9:9" x14ac:dyDescent="0.3">
      <c r="I961" s="2"/>
    </row>
    <row r="962" spans="9:9" x14ac:dyDescent="0.3">
      <c r="I962" s="2"/>
    </row>
    <row r="963" spans="9:9" x14ac:dyDescent="0.3">
      <c r="I963" s="2"/>
    </row>
    <row r="964" spans="9:9" x14ac:dyDescent="0.3">
      <c r="I964" s="2"/>
    </row>
    <row r="965" spans="9:9" x14ac:dyDescent="0.3">
      <c r="I965" s="2"/>
    </row>
    <row r="966" spans="9:9" x14ac:dyDescent="0.3">
      <c r="I966" s="2"/>
    </row>
    <row r="967" spans="9:9" x14ac:dyDescent="0.3">
      <c r="I967" s="2"/>
    </row>
    <row r="968" spans="9:9" x14ac:dyDescent="0.3">
      <c r="I968" s="2"/>
    </row>
    <row r="969" spans="9:9" x14ac:dyDescent="0.3">
      <c r="I969" s="2"/>
    </row>
    <row r="970" spans="9:9" x14ac:dyDescent="0.3">
      <c r="I970" s="2"/>
    </row>
    <row r="971" spans="9:9" x14ac:dyDescent="0.3">
      <c r="I971" s="2"/>
    </row>
    <row r="972" spans="9:9" x14ac:dyDescent="0.3">
      <c r="I972" s="2"/>
    </row>
    <row r="973" spans="9:9" x14ac:dyDescent="0.3">
      <c r="I973" s="2"/>
    </row>
    <row r="974" spans="9:9" x14ac:dyDescent="0.3">
      <c r="I974" s="2"/>
    </row>
    <row r="975" spans="9:9" x14ac:dyDescent="0.3">
      <c r="I975" s="2"/>
    </row>
    <row r="976" spans="9:9" x14ac:dyDescent="0.3">
      <c r="I976" s="2"/>
    </row>
    <row r="977" spans="9:9" x14ac:dyDescent="0.3">
      <c r="I977" s="2"/>
    </row>
    <row r="978" spans="9:9" x14ac:dyDescent="0.3">
      <c r="I978" s="2"/>
    </row>
    <row r="979" spans="9:9" x14ac:dyDescent="0.3">
      <c r="I979" s="2"/>
    </row>
    <row r="980" spans="9:9" x14ac:dyDescent="0.3">
      <c r="I980" s="2"/>
    </row>
    <row r="981" spans="9:9" x14ac:dyDescent="0.3">
      <c r="I981" s="2"/>
    </row>
    <row r="982" spans="9:9" x14ac:dyDescent="0.3">
      <c r="I982" s="2"/>
    </row>
    <row r="983" spans="9:9" x14ac:dyDescent="0.3">
      <c r="I983" s="2"/>
    </row>
    <row r="984" spans="9:9" x14ac:dyDescent="0.3">
      <c r="I984" s="2"/>
    </row>
    <row r="985" spans="9:9" x14ac:dyDescent="0.3">
      <c r="I985" s="2"/>
    </row>
    <row r="986" spans="9:9" x14ac:dyDescent="0.3">
      <c r="I986" s="2"/>
    </row>
    <row r="987" spans="9:9" x14ac:dyDescent="0.3">
      <c r="I987" s="2"/>
    </row>
    <row r="988" spans="9:9" x14ac:dyDescent="0.3">
      <c r="I988" s="2"/>
    </row>
    <row r="989" spans="9:9" x14ac:dyDescent="0.3">
      <c r="I989" s="2"/>
    </row>
    <row r="990" spans="9:9" x14ac:dyDescent="0.3">
      <c r="I990" s="2"/>
    </row>
    <row r="991" spans="9:9" x14ac:dyDescent="0.3">
      <c r="I991" s="2"/>
    </row>
    <row r="992" spans="9:9" x14ac:dyDescent="0.3">
      <c r="I992" s="2"/>
    </row>
  </sheetData>
  <mergeCells count="6">
    <mergeCell ref="B66:C66"/>
    <mergeCell ref="B2:C2"/>
    <mergeCell ref="B9:C9"/>
    <mergeCell ref="B13:C13"/>
    <mergeCell ref="B26:C26"/>
    <mergeCell ref="B30:C30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1"/>
  <sheetViews>
    <sheetView zoomScale="80" zoomScaleNormal="80" workbookViewId="0">
      <selection activeCell="N1" sqref="B1:N1048576"/>
    </sheetView>
  </sheetViews>
  <sheetFormatPr defaultRowHeight="14.4" x14ac:dyDescent="0.3"/>
  <cols>
    <col min="1" max="1" width="9.109375" style="2"/>
    <col min="2" max="2" width="35.5546875" customWidth="1"/>
    <col min="3" max="5" width="13" customWidth="1"/>
    <col min="6" max="6" width="14.33203125" bestFit="1" customWidth="1"/>
    <col min="10" max="10" width="12" customWidth="1"/>
    <col min="12" max="12" width="9.109375" style="2"/>
    <col min="13" max="13" width="15.88671875" style="2" bestFit="1" customWidth="1"/>
    <col min="14" max="14" width="13.109375" style="2" customWidth="1"/>
    <col min="15" max="67" width="9.109375" style="2"/>
  </cols>
  <sheetData>
    <row r="1" spans="2:14" s="2" customFormat="1" x14ac:dyDescent="0.3"/>
    <row r="2" spans="2:14" s="2" customFormat="1" x14ac:dyDescent="0.3"/>
    <row r="3" spans="2:14" ht="32.25" customHeight="1" x14ac:dyDescent="0.3">
      <c r="B3" s="246" t="s">
        <v>216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2:14" ht="15" thickBot="1" x14ac:dyDescent="0.35">
      <c r="B4" s="216" t="s">
        <v>5</v>
      </c>
      <c r="C4" s="247" t="s">
        <v>201</v>
      </c>
      <c r="D4" s="248"/>
      <c r="E4" s="248"/>
      <c r="F4" s="249"/>
      <c r="G4" s="250" t="s">
        <v>199</v>
      </c>
      <c r="H4" s="248"/>
      <c r="I4" s="248"/>
      <c r="J4" s="249"/>
      <c r="K4" s="250" t="s">
        <v>262</v>
      </c>
      <c r="L4" s="248"/>
      <c r="M4" s="248"/>
      <c r="N4" s="249"/>
    </row>
    <row r="5" spans="2:14" ht="30" thickTop="1" thickBot="1" x14ac:dyDescent="0.35">
      <c r="B5" s="217"/>
      <c r="C5" s="102" t="s">
        <v>0</v>
      </c>
      <c r="D5" s="102" t="s">
        <v>3</v>
      </c>
      <c r="E5" s="102" t="s">
        <v>4</v>
      </c>
      <c r="F5" s="102" t="s">
        <v>64</v>
      </c>
      <c r="G5" s="102" t="s">
        <v>0</v>
      </c>
      <c r="H5" s="102" t="s">
        <v>3</v>
      </c>
      <c r="I5" s="102" t="s">
        <v>4</v>
      </c>
      <c r="J5" s="102" t="s">
        <v>64</v>
      </c>
      <c r="K5" s="102" t="s">
        <v>0</v>
      </c>
      <c r="L5" s="102" t="s">
        <v>3</v>
      </c>
      <c r="M5" s="102" t="s">
        <v>4</v>
      </c>
      <c r="N5" s="43" t="s">
        <v>64</v>
      </c>
    </row>
    <row r="6" spans="2:14" ht="15" thickTop="1" x14ac:dyDescent="0.3">
      <c r="B6" s="106" t="s">
        <v>0</v>
      </c>
      <c r="C6" s="181">
        <v>5771</v>
      </c>
      <c r="D6" s="181">
        <v>3205</v>
      </c>
      <c r="E6" s="181">
        <v>2561</v>
      </c>
      <c r="F6" s="181">
        <v>5</v>
      </c>
      <c r="G6" s="181">
        <v>6379</v>
      </c>
      <c r="H6" s="181">
        <v>3465</v>
      </c>
      <c r="I6" s="181">
        <v>2910</v>
      </c>
      <c r="J6" s="181">
        <v>4</v>
      </c>
      <c r="K6" s="181">
        <v>6197</v>
      </c>
      <c r="L6" s="181">
        <v>3440</v>
      </c>
      <c r="M6" s="181">
        <v>2754</v>
      </c>
      <c r="N6" s="181">
        <v>3</v>
      </c>
    </row>
    <row r="7" spans="2:14" x14ac:dyDescent="0.3">
      <c r="B7" s="45" t="s">
        <v>310</v>
      </c>
      <c r="C7" s="174">
        <v>3189</v>
      </c>
      <c r="D7" s="174">
        <v>1709</v>
      </c>
      <c r="E7" s="174">
        <v>1479</v>
      </c>
      <c r="F7" s="174">
        <v>1</v>
      </c>
      <c r="G7" s="174">
        <v>3221</v>
      </c>
      <c r="H7" s="174">
        <v>1605</v>
      </c>
      <c r="I7" s="174">
        <v>1612</v>
      </c>
      <c r="J7" s="174">
        <v>4</v>
      </c>
      <c r="K7" s="174">
        <v>3789</v>
      </c>
      <c r="L7" s="174">
        <v>1917</v>
      </c>
      <c r="M7" s="174">
        <v>1870</v>
      </c>
      <c r="N7" s="174">
        <v>2</v>
      </c>
    </row>
    <row r="8" spans="2:14" x14ac:dyDescent="0.3">
      <c r="B8" s="45" t="s">
        <v>288</v>
      </c>
      <c r="C8" s="175">
        <v>1777</v>
      </c>
      <c r="D8" s="175">
        <v>976</v>
      </c>
      <c r="E8" s="175">
        <v>798</v>
      </c>
      <c r="F8" s="175">
        <v>3</v>
      </c>
      <c r="G8" s="175">
        <v>2086</v>
      </c>
      <c r="H8" s="175">
        <v>1133</v>
      </c>
      <c r="I8" s="175">
        <v>953</v>
      </c>
      <c r="J8" s="175">
        <v>0</v>
      </c>
      <c r="K8" s="175">
        <v>1277</v>
      </c>
      <c r="L8" s="175">
        <v>698</v>
      </c>
      <c r="M8" s="175">
        <v>578</v>
      </c>
      <c r="N8" s="175">
        <v>1</v>
      </c>
    </row>
    <row r="9" spans="2:14" x14ac:dyDescent="0.3">
      <c r="B9" s="45" t="s">
        <v>311</v>
      </c>
      <c r="C9" s="174">
        <v>11</v>
      </c>
      <c r="D9" s="174">
        <v>7</v>
      </c>
      <c r="E9" s="174">
        <v>4</v>
      </c>
      <c r="F9" s="174">
        <v>0</v>
      </c>
      <c r="G9" s="174">
        <v>157</v>
      </c>
      <c r="H9" s="174">
        <v>142</v>
      </c>
      <c r="I9" s="174">
        <v>15</v>
      </c>
      <c r="J9" s="174">
        <v>0</v>
      </c>
      <c r="K9" s="174">
        <v>180</v>
      </c>
      <c r="L9" s="174">
        <v>161</v>
      </c>
      <c r="M9" s="174">
        <v>19</v>
      </c>
      <c r="N9" s="174">
        <v>0</v>
      </c>
    </row>
    <row r="10" spans="2:14" x14ac:dyDescent="0.3">
      <c r="B10" s="45" t="s">
        <v>312</v>
      </c>
      <c r="C10" s="175">
        <v>28</v>
      </c>
      <c r="D10" s="175">
        <v>18</v>
      </c>
      <c r="E10" s="175">
        <v>10</v>
      </c>
      <c r="F10" s="175">
        <v>0</v>
      </c>
      <c r="G10" s="175">
        <v>70</v>
      </c>
      <c r="H10" s="175">
        <v>38</v>
      </c>
      <c r="I10" s="175">
        <v>32</v>
      </c>
      <c r="J10" s="175">
        <v>0</v>
      </c>
      <c r="K10" s="175">
        <v>87</v>
      </c>
      <c r="L10" s="175">
        <v>57</v>
      </c>
      <c r="M10" s="175">
        <v>30</v>
      </c>
      <c r="N10" s="175">
        <v>0</v>
      </c>
    </row>
    <row r="11" spans="2:14" x14ac:dyDescent="0.3">
      <c r="B11" s="45" t="s">
        <v>313</v>
      </c>
      <c r="C11" s="174">
        <v>47</v>
      </c>
      <c r="D11" s="174">
        <v>34</v>
      </c>
      <c r="E11" s="174">
        <v>13</v>
      </c>
      <c r="F11" s="174">
        <v>0</v>
      </c>
      <c r="G11" s="174">
        <v>62</v>
      </c>
      <c r="H11" s="174">
        <v>47</v>
      </c>
      <c r="I11" s="174">
        <v>15</v>
      </c>
      <c r="J11" s="174">
        <v>0</v>
      </c>
      <c r="K11" s="174">
        <v>83</v>
      </c>
      <c r="L11" s="174">
        <v>64</v>
      </c>
      <c r="M11" s="174">
        <v>19</v>
      </c>
      <c r="N11" s="174">
        <v>0</v>
      </c>
    </row>
    <row r="12" spans="2:14" x14ac:dyDescent="0.3">
      <c r="B12" s="45" t="s">
        <v>275</v>
      </c>
      <c r="C12" s="175">
        <v>72</v>
      </c>
      <c r="D12" s="175">
        <v>38</v>
      </c>
      <c r="E12" s="175">
        <v>34</v>
      </c>
      <c r="F12" s="175">
        <v>0</v>
      </c>
      <c r="G12" s="175">
        <v>124</v>
      </c>
      <c r="H12" s="175">
        <v>71</v>
      </c>
      <c r="I12" s="175">
        <v>53</v>
      </c>
      <c r="J12" s="175">
        <v>0</v>
      </c>
      <c r="K12" s="175">
        <v>80</v>
      </c>
      <c r="L12" s="175">
        <v>53</v>
      </c>
      <c r="M12" s="175">
        <v>27</v>
      </c>
      <c r="N12" s="175">
        <v>0</v>
      </c>
    </row>
    <row r="13" spans="2:14" x14ac:dyDescent="0.3">
      <c r="B13" s="45" t="s">
        <v>314</v>
      </c>
      <c r="C13" s="174">
        <v>30</v>
      </c>
      <c r="D13" s="174">
        <v>23</v>
      </c>
      <c r="E13" s="174">
        <v>7</v>
      </c>
      <c r="F13" s="174">
        <v>0</v>
      </c>
      <c r="G13" s="174">
        <v>39</v>
      </c>
      <c r="H13" s="174">
        <v>35</v>
      </c>
      <c r="I13" s="174">
        <v>4</v>
      </c>
      <c r="J13" s="174">
        <v>0</v>
      </c>
      <c r="K13" s="174">
        <v>55</v>
      </c>
      <c r="L13" s="174">
        <v>46</v>
      </c>
      <c r="M13" s="174">
        <v>9</v>
      </c>
      <c r="N13" s="174">
        <v>0</v>
      </c>
    </row>
    <row r="14" spans="2:14" x14ac:dyDescent="0.3">
      <c r="B14" s="45" t="s">
        <v>315</v>
      </c>
      <c r="C14" s="175">
        <v>165</v>
      </c>
      <c r="D14" s="175">
        <v>78</v>
      </c>
      <c r="E14" s="175">
        <v>87</v>
      </c>
      <c r="F14" s="175">
        <v>0</v>
      </c>
      <c r="G14" s="175">
        <v>46</v>
      </c>
      <c r="H14" s="175">
        <v>25</v>
      </c>
      <c r="I14" s="175">
        <v>21</v>
      </c>
      <c r="J14" s="175">
        <v>0</v>
      </c>
      <c r="K14" s="175">
        <v>50</v>
      </c>
      <c r="L14" s="175">
        <v>25</v>
      </c>
      <c r="M14" s="175">
        <v>25</v>
      </c>
      <c r="N14" s="175">
        <v>0</v>
      </c>
    </row>
    <row r="15" spans="2:14" x14ac:dyDescent="0.3">
      <c r="B15" s="45" t="s">
        <v>316</v>
      </c>
      <c r="C15" s="174">
        <v>0</v>
      </c>
      <c r="D15" s="174">
        <v>0</v>
      </c>
      <c r="E15" s="174">
        <v>0</v>
      </c>
      <c r="F15" s="174">
        <v>0</v>
      </c>
      <c r="G15" s="174">
        <v>5</v>
      </c>
      <c r="H15" s="174">
        <v>2</v>
      </c>
      <c r="I15" s="174">
        <v>3</v>
      </c>
      <c r="J15" s="174">
        <v>0</v>
      </c>
      <c r="K15" s="174">
        <v>37</v>
      </c>
      <c r="L15" s="174">
        <v>26</v>
      </c>
      <c r="M15" s="174">
        <v>11</v>
      </c>
      <c r="N15" s="174">
        <v>0</v>
      </c>
    </row>
    <row r="16" spans="2:14" x14ac:dyDescent="0.3">
      <c r="B16" s="45" t="s">
        <v>317</v>
      </c>
      <c r="C16" s="175">
        <v>29</v>
      </c>
      <c r="D16" s="175">
        <v>18</v>
      </c>
      <c r="E16" s="175">
        <v>11</v>
      </c>
      <c r="F16" s="175">
        <v>0</v>
      </c>
      <c r="G16" s="175">
        <v>61</v>
      </c>
      <c r="H16" s="175">
        <v>27</v>
      </c>
      <c r="I16" s="175">
        <v>34</v>
      </c>
      <c r="J16" s="175">
        <v>0</v>
      </c>
      <c r="K16" s="175">
        <v>36</v>
      </c>
      <c r="L16" s="175">
        <v>20</v>
      </c>
      <c r="M16" s="175">
        <v>16</v>
      </c>
      <c r="N16" s="175">
        <v>0</v>
      </c>
    </row>
    <row r="17" spans="2:14" x14ac:dyDescent="0.3">
      <c r="B17" s="45" t="s">
        <v>268</v>
      </c>
      <c r="C17" s="174">
        <v>8</v>
      </c>
      <c r="D17" s="174">
        <v>7</v>
      </c>
      <c r="E17" s="174">
        <v>1</v>
      </c>
      <c r="F17" s="174">
        <v>0</v>
      </c>
      <c r="G17" s="174">
        <v>15</v>
      </c>
      <c r="H17" s="174">
        <v>8</v>
      </c>
      <c r="I17" s="174">
        <v>7</v>
      </c>
      <c r="J17" s="174">
        <v>0</v>
      </c>
      <c r="K17" s="174">
        <v>31</v>
      </c>
      <c r="L17" s="174">
        <v>20</v>
      </c>
      <c r="M17" s="174">
        <v>11</v>
      </c>
      <c r="N17" s="174">
        <v>0</v>
      </c>
    </row>
    <row r="18" spans="2:14" x14ac:dyDescent="0.3">
      <c r="B18" s="45" t="s">
        <v>286</v>
      </c>
      <c r="C18" s="175">
        <v>1</v>
      </c>
      <c r="D18" s="175">
        <v>0</v>
      </c>
      <c r="E18" s="175">
        <v>1</v>
      </c>
      <c r="F18" s="175">
        <v>0</v>
      </c>
      <c r="G18" s="175">
        <v>1</v>
      </c>
      <c r="H18" s="175">
        <v>0</v>
      </c>
      <c r="I18" s="175">
        <v>1</v>
      </c>
      <c r="J18" s="175">
        <v>0</v>
      </c>
      <c r="K18" s="175">
        <v>4</v>
      </c>
      <c r="L18" s="175">
        <v>2</v>
      </c>
      <c r="M18" s="175">
        <v>2</v>
      </c>
      <c r="N18" s="175">
        <v>0</v>
      </c>
    </row>
    <row r="19" spans="2:14" ht="15" thickBot="1" x14ac:dyDescent="0.35">
      <c r="B19" s="48" t="s">
        <v>66</v>
      </c>
      <c r="C19" s="174">
        <v>414</v>
      </c>
      <c r="D19" s="174">
        <v>297</v>
      </c>
      <c r="E19" s="174">
        <v>116</v>
      </c>
      <c r="F19" s="174">
        <v>1</v>
      </c>
      <c r="G19" s="174">
        <v>492</v>
      </c>
      <c r="H19" s="174">
        <v>332</v>
      </c>
      <c r="I19" s="174">
        <v>160</v>
      </c>
      <c r="J19" s="174">
        <v>0</v>
      </c>
      <c r="K19" s="174">
        <v>488</v>
      </c>
      <c r="L19" s="174">
        <v>351</v>
      </c>
      <c r="M19" s="174">
        <v>137</v>
      </c>
      <c r="N19" s="174">
        <v>0</v>
      </c>
    </row>
    <row r="20" spans="2:14" ht="15" customHeight="1" thickTop="1" x14ac:dyDescent="0.3">
      <c r="B20" s="252" t="s">
        <v>217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2:14" x14ac:dyDescent="0.3">
      <c r="B21" s="171"/>
      <c r="C21" s="171"/>
      <c r="D21" s="171"/>
      <c r="E21" s="171"/>
      <c r="F21" s="2"/>
      <c r="G21" s="2"/>
      <c r="H21" s="2"/>
      <c r="I21" s="2"/>
      <c r="J21" s="2"/>
      <c r="K21" s="2"/>
    </row>
    <row r="22" spans="2:14" x14ac:dyDescent="0.3">
      <c r="B22" s="171"/>
      <c r="C22" s="171"/>
      <c r="D22" s="171"/>
      <c r="E22" s="171"/>
      <c r="F22" s="2"/>
      <c r="G22" s="2"/>
      <c r="H22" s="2"/>
      <c r="I22" s="2"/>
      <c r="J22" s="2"/>
      <c r="K22" s="2"/>
    </row>
    <row r="23" spans="2:14" s="2" customFormat="1" x14ac:dyDescent="0.3"/>
    <row r="24" spans="2:14" ht="49.5" customHeight="1" x14ac:dyDescent="0.3">
      <c r="B24" s="246" t="s">
        <v>218</v>
      </c>
      <c r="C24" s="246"/>
      <c r="D24" s="246"/>
      <c r="E24" s="246"/>
      <c r="F24" s="2"/>
      <c r="G24" s="2"/>
      <c r="H24" s="2"/>
      <c r="I24" s="2"/>
      <c r="J24" s="2"/>
      <c r="K24" s="2"/>
    </row>
    <row r="25" spans="2:14" ht="25.5" customHeight="1" thickBot="1" x14ac:dyDescent="0.35">
      <c r="B25" s="182" t="s">
        <v>63</v>
      </c>
      <c r="C25" s="185" t="s">
        <v>201</v>
      </c>
      <c r="D25" s="185" t="s">
        <v>199</v>
      </c>
      <c r="E25" s="185" t="s">
        <v>262</v>
      </c>
      <c r="F25" s="2"/>
      <c r="G25" s="2"/>
      <c r="H25" s="2"/>
      <c r="I25" s="2"/>
      <c r="J25" s="2"/>
      <c r="K25" s="2"/>
    </row>
    <row r="26" spans="2:14" ht="15" thickTop="1" x14ac:dyDescent="0.3">
      <c r="B26" s="106" t="s">
        <v>0</v>
      </c>
      <c r="C26" s="172">
        <v>1495</v>
      </c>
      <c r="D26" s="172">
        <v>1697</v>
      </c>
      <c r="E26" s="172">
        <v>1511</v>
      </c>
      <c r="F26" s="2"/>
      <c r="G26" s="2"/>
      <c r="H26" s="2"/>
      <c r="I26" s="2"/>
      <c r="J26" s="2"/>
      <c r="K26" s="2"/>
    </row>
    <row r="27" spans="2:14" x14ac:dyDescent="0.3">
      <c r="B27" s="45" t="s">
        <v>133</v>
      </c>
      <c r="C27" s="177">
        <v>516</v>
      </c>
      <c r="D27" s="177">
        <v>640</v>
      </c>
      <c r="E27" s="177">
        <v>504</v>
      </c>
      <c r="F27" s="2"/>
      <c r="G27" s="2"/>
      <c r="H27" s="2"/>
      <c r="I27" s="2"/>
      <c r="J27" s="2"/>
      <c r="K27" s="2"/>
    </row>
    <row r="28" spans="2:14" x14ac:dyDescent="0.3">
      <c r="B28" s="45" t="s">
        <v>134</v>
      </c>
      <c r="C28" s="178">
        <v>473</v>
      </c>
      <c r="D28" s="178">
        <v>490</v>
      </c>
      <c r="E28" s="178">
        <v>445</v>
      </c>
      <c r="F28" s="2"/>
      <c r="G28" s="2"/>
      <c r="H28" s="2"/>
      <c r="I28" s="2"/>
      <c r="J28" s="2"/>
      <c r="K28" s="2"/>
    </row>
    <row r="29" spans="2:14" x14ac:dyDescent="0.3">
      <c r="B29" s="45" t="s">
        <v>135</v>
      </c>
      <c r="C29" s="177">
        <v>506</v>
      </c>
      <c r="D29" s="177">
        <v>567</v>
      </c>
      <c r="E29" s="177">
        <v>562</v>
      </c>
      <c r="F29" s="2"/>
      <c r="G29" s="2"/>
      <c r="H29" s="2"/>
      <c r="I29" s="2"/>
      <c r="J29" s="2"/>
      <c r="K29" s="2"/>
    </row>
    <row r="30" spans="2:14" x14ac:dyDescent="0.3">
      <c r="B30" s="19" t="s">
        <v>0</v>
      </c>
      <c r="C30" s="172">
        <v>5771</v>
      </c>
      <c r="D30" s="172">
        <v>6379</v>
      </c>
      <c r="E30" s="172">
        <v>6197</v>
      </c>
      <c r="F30" s="2"/>
      <c r="G30" s="2"/>
      <c r="H30" s="2"/>
      <c r="I30" s="2"/>
      <c r="J30" s="2"/>
      <c r="K30" s="2"/>
    </row>
    <row r="31" spans="2:14" x14ac:dyDescent="0.3">
      <c r="B31" s="45" t="s">
        <v>136</v>
      </c>
      <c r="C31" s="177">
        <v>1198</v>
      </c>
      <c r="D31" s="177">
        <v>1369</v>
      </c>
      <c r="E31" s="177">
        <v>1188</v>
      </c>
      <c r="F31" s="2"/>
      <c r="G31" s="2"/>
      <c r="H31" s="2"/>
      <c r="I31" s="2"/>
      <c r="J31" s="2"/>
      <c r="K31" s="2"/>
    </row>
    <row r="32" spans="2:14" x14ac:dyDescent="0.3">
      <c r="B32" s="45" t="s">
        <v>137</v>
      </c>
      <c r="C32" s="178">
        <v>1058</v>
      </c>
      <c r="D32" s="178">
        <v>1211</v>
      </c>
      <c r="E32" s="178">
        <v>1093</v>
      </c>
      <c r="F32" s="2"/>
      <c r="G32" s="2"/>
      <c r="H32" s="2"/>
      <c r="I32" s="2"/>
      <c r="J32" s="2"/>
      <c r="K32" s="2"/>
    </row>
    <row r="33" spans="1:67" x14ac:dyDescent="0.3">
      <c r="B33" s="45" t="s">
        <v>138</v>
      </c>
      <c r="C33" s="177">
        <v>1957</v>
      </c>
      <c r="D33" s="177">
        <v>2118</v>
      </c>
      <c r="E33" s="177">
        <v>2072</v>
      </c>
      <c r="F33" s="2"/>
      <c r="G33" s="2"/>
      <c r="H33" s="2"/>
      <c r="I33" s="2"/>
      <c r="J33" s="2"/>
      <c r="K33" s="2"/>
    </row>
    <row r="34" spans="1:67" x14ac:dyDescent="0.3">
      <c r="B34" s="45" t="s">
        <v>139</v>
      </c>
      <c r="C34" s="178">
        <v>1405</v>
      </c>
      <c r="D34" s="178">
        <v>1533</v>
      </c>
      <c r="E34" s="178">
        <v>1665</v>
      </c>
      <c r="F34" s="2"/>
      <c r="G34" s="2"/>
      <c r="H34" s="2"/>
      <c r="I34" s="2"/>
      <c r="J34" s="2"/>
      <c r="K34" s="2"/>
    </row>
    <row r="35" spans="1:67" x14ac:dyDescent="0.3">
      <c r="B35" s="45" t="s">
        <v>140</v>
      </c>
      <c r="C35" s="177">
        <v>153</v>
      </c>
      <c r="D35" s="177">
        <v>148</v>
      </c>
      <c r="E35" s="177">
        <v>179</v>
      </c>
      <c r="F35" s="2"/>
      <c r="G35" s="2"/>
      <c r="H35" s="2"/>
      <c r="I35" s="2"/>
      <c r="J35" s="2"/>
      <c r="K35" s="2"/>
    </row>
    <row r="36" spans="1:67" ht="15" thickBot="1" x14ac:dyDescent="0.35">
      <c r="B36" s="45" t="s">
        <v>64</v>
      </c>
      <c r="C36" s="178">
        <v>0</v>
      </c>
      <c r="D36" s="178">
        <v>0</v>
      </c>
      <c r="E36" s="178">
        <v>0</v>
      </c>
      <c r="F36" s="2"/>
      <c r="G36" s="2"/>
      <c r="H36" s="2"/>
      <c r="I36" s="2"/>
      <c r="J36" s="2"/>
      <c r="K36" s="2"/>
    </row>
    <row r="37" spans="1:67" s="2" customFormat="1" ht="46.5" customHeight="1" thickTop="1" x14ac:dyDescent="0.3">
      <c r="B37" s="251" t="s">
        <v>217</v>
      </c>
      <c r="C37" s="251"/>
      <c r="D37" s="251"/>
      <c r="E37" s="251"/>
    </row>
    <row r="38" spans="1:67" s="2" customFormat="1" x14ac:dyDescent="0.3"/>
    <row r="39" spans="1:67" s="2" customFormat="1" x14ac:dyDescent="0.3"/>
    <row r="40" spans="1:67" x14ac:dyDescent="0.3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67" ht="46.5" customHeight="1" x14ac:dyDescent="0.3">
      <c r="B41" s="246" t="s">
        <v>219</v>
      </c>
      <c r="C41" s="246"/>
      <c r="D41" s="246"/>
      <c r="E41" s="246"/>
      <c r="F41" s="2"/>
      <c r="G41" s="2"/>
      <c r="H41" s="2"/>
      <c r="I41" s="2"/>
      <c r="J41" s="2"/>
      <c r="K41" s="2"/>
    </row>
    <row r="42" spans="1:67" ht="29.4" thickBot="1" x14ac:dyDescent="0.35">
      <c r="B42" s="180" t="s">
        <v>62</v>
      </c>
      <c r="C42" s="185" t="s">
        <v>201</v>
      </c>
      <c r="D42" s="185" t="s">
        <v>199</v>
      </c>
      <c r="E42" s="185" t="s">
        <v>262</v>
      </c>
      <c r="F42" s="2"/>
      <c r="G42" s="2"/>
      <c r="H42" s="2"/>
      <c r="I42" s="2"/>
      <c r="J42" s="2"/>
      <c r="K42" s="2"/>
    </row>
    <row r="43" spans="1:67" s="35" customFormat="1" ht="15" thickTop="1" x14ac:dyDescent="0.3">
      <c r="A43" s="5"/>
      <c r="B43" s="184" t="s">
        <v>40</v>
      </c>
      <c r="C43" s="181">
        <v>5771</v>
      </c>
      <c r="D43" s="181">
        <v>6379</v>
      </c>
      <c r="E43" s="181">
        <v>6197</v>
      </c>
      <c r="F43" s="2"/>
      <c r="G43" s="2"/>
      <c r="H43" s="2"/>
      <c r="I43" s="2"/>
      <c r="J43" s="2"/>
      <c r="K43" s="2"/>
      <c r="L43" s="2"/>
      <c r="M43" s="2"/>
      <c r="N43" s="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spans="1:67" x14ac:dyDescent="0.3">
      <c r="B44" s="170" t="s">
        <v>7</v>
      </c>
      <c r="C44" s="177">
        <v>4241</v>
      </c>
      <c r="D44" s="177">
        <v>4362</v>
      </c>
      <c r="E44" s="177">
        <v>4174</v>
      </c>
      <c r="F44" s="5"/>
      <c r="G44" s="5"/>
      <c r="H44" s="5"/>
      <c r="I44" s="5"/>
      <c r="J44" s="5"/>
      <c r="K44" s="5"/>
      <c r="L44" s="5"/>
      <c r="M44" s="5"/>
      <c r="N44" s="5"/>
    </row>
    <row r="45" spans="1:67" x14ac:dyDescent="0.3">
      <c r="B45" s="45" t="s">
        <v>8</v>
      </c>
      <c r="C45" s="178">
        <v>1</v>
      </c>
      <c r="D45" s="178">
        <v>5</v>
      </c>
      <c r="E45" s="178">
        <v>4</v>
      </c>
      <c r="F45" s="2"/>
      <c r="G45" s="2"/>
      <c r="H45" s="2"/>
      <c r="I45" s="2"/>
      <c r="J45" s="2"/>
      <c r="K45" s="2"/>
    </row>
    <row r="46" spans="1:67" x14ac:dyDescent="0.3">
      <c r="B46" s="45" t="s">
        <v>9</v>
      </c>
      <c r="C46" s="174">
        <v>70</v>
      </c>
      <c r="D46" s="174">
        <v>89</v>
      </c>
      <c r="E46" s="174">
        <v>60</v>
      </c>
      <c r="F46" s="2"/>
      <c r="G46" s="2"/>
      <c r="H46" s="2"/>
      <c r="I46" s="2"/>
      <c r="J46" s="2"/>
      <c r="K46" s="2"/>
    </row>
    <row r="47" spans="1:67" x14ac:dyDescent="0.3">
      <c r="B47" s="45" t="s">
        <v>10</v>
      </c>
      <c r="C47" s="178">
        <v>233</v>
      </c>
      <c r="D47" s="178">
        <v>317</v>
      </c>
      <c r="E47" s="178">
        <v>210</v>
      </c>
      <c r="F47" s="2"/>
      <c r="G47" s="2"/>
      <c r="H47" s="2"/>
      <c r="I47" s="2"/>
      <c r="J47" s="2"/>
      <c r="K47" s="2"/>
    </row>
    <row r="48" spans="1:67" x14ac:dyDescent="0.3">
      <c r="B48" s="45" t="s">
        <v>11</v>
      </c>
      <c r="C48" s="174">
        <v>2513</v>
      </c>
      <c r="D48" s="174">
        <v>3596</v>
      </c>
      <c r="E48" s="174">
        <v>3507</v>
      </c>
      <c r="F48" s="2"/>
      <c r="G48" s="2"/>
      <c r="H48" s="2"/>
      <c r="I48" s="2"/>
      <c r="J48" s="2"/>
      <c r="K48" s="2"/>
    </row>
    <row r="49" spans="1:67" x14ac:dyDescent="0.3">
      <c r="B49" s="45" t="s">
        <v>12</v>
      </c>
      <c r="C49" s="178">
        <v>13</v>
      </c>
      <c r="D49" s="178">
        <v>9</v>
      </c>
      <c r="E49" s="178">
        <v>17</v>
      </c>
      <c r="F49" s="2"/>
      <c r="G49" s="2"/>
      <c r="H49" s="2"/>
      <c r="I49" s="2"/>
      <c r="J49" s="2"/>
      <c r="K49" s="2"/>
    </row>
    <row r="50" spans="1:67" s="35" customFormat="1" x14ac:dyDescent="0.3">
      <c r="A50" s="5"/>
      <c r="B50" s="45" t="s">
        <v>13</v>
      </c>
      <c r="C50" s="174">
        <v>1411</v>
      </c>
      <c r="D50" s="174">
        <v>340</v>
      </c>
      <c r="E50" s="174">
        <v>376</v>
      </c>
      <c r="F50" s="2"/>
      <c r="G50" s="2"/>
      <c r="H50" s="2"/>
      <c r="I50" s="2"/>
      <c r="J50" s="2"/>
      <c r="K50" s="2"/>
      <c r="L50" s="2"/>
      <c r="M50" s="2"/>
      <c r="N50" s="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spans="1:67" x14ac:dyDescent="0.3">
      <c r="B51" s="45" t="s">
        <v>14</v>
      </c>
      <c r="C51" s="178">
        <v>0</v>
      </c>
      <c r="D51" s="178">
        <v>6</v>
      </c>
      <c r="E51" s="178">
        <v>0</v>
      </c>
      <c r="F51" s="2"/>
      <c r="G51" s="2"/>
      <c r="H51" s="2"/>
      <c r="I51" s="2"/>
      <c r="J51" s="2"/>
      <c r="K51" s="2"/>
    </row>
    <row r="52" spans="1:67" x14ac:dyDescent="0.3">
      <c r="B52" s="170" t="s">
        <v>15</v>
      </c>
      <c r="C52" s="177">
        <v>62</v>
      </c>
      <c r="D52" s="177">
        <v>45</v>
      </c>
      <c r="E52" s="177">
        <v>56</v>
      </c>
      <c r="F52" s="2"/>
      <c r="G52" s="2"/>
      <c r="H52" s="2"/>
      <c r="I52" s="2"/>
      <c r="J52" s="2"/>
      <c r="K52" s="2"/>
    </row>
    <row r="53" spans="1:67" x14ac:dyDescent="0.3">
      <c r="B53" s="45" t="s">
        <v>16</v>
      </c>
      <c r="C53" s="178">
        <v>10</v>
      </c>
      <c r="D53" s="178">
        <v>3</v>
      </c>
      <c r="E53" s="178">
        <v>9</v>
      </c>
      <c r="F53" s="2"/>
      <c r="G53" s="2"/>
      <c r="H53" s="2"/>
      <c r="I53" s="2"/>
      <c r="J53" s="2"/>
      <c r="K53" s="2"/>
    </row>
    <row r="54" spans="1:67" x14ac:dyDescent="0.3">
      <c r="B54" s="45" t="s">
        <v>17</v>
      </c>
      <c r="C54" s="174">
        <v>8</v>
      </c>
      <c r="D54" s="174">
        <v>0</v>
      </c>
      <c r="E54" s="174">
        <v>2</v>
      </c>
      <c r="F54" s="2"/>
      <c r="G54" s="2"/>
      <c r="H54" s="2"/>
      <c r="I54" s="2"/>
      <c r="J54" s="2"/>
      <c r="K54" s="2"/>
    </row>
    <row r="55" spans="1:67" x14ac:dyDescent="0.3">
      <c r="B55" s="45" t="s">
        <v>18</v>
      </c>
      <c r="C55" s="178">
        <v>0</v>
      </c>
      <c r="D55" s="178">
        <v>5</v>
      </c>
      <c r="E55" s="178">
        <v>7</v>
      </c>
      <c r="F55" s="2"/>
      <c r="G55" s="2"/>
      <c r="H55" s="2"/>
      <c r="I55" s="2"/>
      <c r="J55" s="2"/>
      <c r="K55" s="2"/>
    </row>
    <row r="56" spans="1:67" x14ac:dyDescent="0.3">
      <c r="B56" s="45" t="s">
        <v>19</v>
      </c>
      <c r="C56" s="174">
        <v>1</v>
      </c>
      <c r="D56" s="174">
        <v>0</v>
      </c>
      <c r="E56" s="174">
        <v>0</v>
      </c>
      <c r="F56" s="2"/>
      <c r="G56" s="2"/>
      <c r="H56" s="2"/>
      <c r="I56" s="2"/>
      <c r="J56" s="2"/>
      <c r="K56" s="2"/>
    </row>
    <row r="57" spans="1:67" x14ac:dyDescent="0.3">
      <c r="B57" s="45" t="s">
        <v>20</v>
      </c>
      <c r="C57" s="178">
        <v>15</v>
      </c>
      <c r="D57" s="178">
        <v>8</v>
      </c>
      <c r="E57" s="178">
        <v>8</v>
      </c>
      <c r="F57" s="2"/>
      <c r="G57" s="2"/>
      <c r="H57" s="2"/>
      <c r="I57" s="2"/>
      <c r="J57" s="2"/>
      <c r="K57" s="2"/>
    </row>
    <row r="58" spans="1:67" x14ac:dyDescent="0.3">
      <c r="B58" s="45" t="s">
        <v>21</v>
      </c>
      <c r="C58" s="174">
        <v>6</v>
      </c>
      <c r="D58" s="174">
        <v>4</v>
      </c>
      <c r="E58" s="174">
        <v>8</v>
      </c>
      <c r="F58" s="2"/>
      <c r="G58" s="2"/>
      <c r="H58" s="2"/>
      <c r="I58" s="2"/>
      <c r="J58" s="2"/>
      <c r="K58" s="2"/>
    </row>
    <row r="59" spans="1:67" x14ac:dyDescent="0.3">
      <c r="B59" s="45" t="s">
        <v>22</v>
      </c>
      <c r="C59" s="178">
        <v>0</v>
      </c>
      <c r="D59" s="178">
        <v>0</v>
      </c>
      <c r="E59" s="178">
        <v>1</v>
      </c>
      <c r="F59" s="2"/>
      <c r="G59" s="2"/>
      <c r="H59" s="2"/>
      <c r="I59" s="2"/>
      <c r="J59" s="2"/>
      <c r="K59" s="2"/>
    </row>
    <row r="60" spans="1:67" x14ac:dyDescent="0.3">
      <c r="B60" s="45" t="s">
        <v>23</v>
      </c>
      <c r="C60" s="174">
        <v>1</v>
      </c>
      <c r="D60" s="174">
        <v>2</v>
      </c>
      <c r="E60" s="174">
        <v>0</v>
      </c>
      <c r="F60" s="2"/>
      <c r="G60" s="2"/>
      <c r="H60" s="2"/>
      <c r="I60" s="2"/>
      <c r="J60" s="2"/>
      <c r="K60" s="2"/>
    </row>
    <row r="61" spans="1:67" x14ac:dyDescent="0.3">
      <c r="B61" s="45" t="s">
        <v>24</v>
      </c>
      <c r="C61" s="178">
        <v>21</v>
      </c>
      <c r="D61" s="178">
        <v>23</v>
      </c>
      <c r="E61" s="178">
        <v>21</v>
      </c>
      <c r="F61" s="2"/>
      <c r="G61" s="2"/>
      <c r="H61" s="2"/>
      <c r="I61" s="2"/>
      <c r="J61" s="2"/>
      <c r="K61" s="2"/>
    </row>
    <row r="62" spans="1:67" s="35" customFormat="1" x14ac:dyDescent="0.3">
      <c r="A62" s="5"/>
      <c r="B62" s="170" t="s">
        <v>25</v>
      </c>
      <c r="C62" s="177">
        <v>713</v>
      </c>
      <c r="D62" s="177">
        <v>760</v>
      </c>
      <c r="E62" s="177">
        <v>923</v>
      </c>
      <c r="F62" s="2"/>
      <c r="G62" s="2"/>
      <c r="H62" s="2"/>
      <c r="I62" s="2"/>
      <c r="J62" s="2"/>
      <c r="K62" s="2"/>
      <c r="L62" s="2"/>
      <c r="M62" s="2"/>
      <c r="N62" s="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spans="1:67" x14ac:dyDescent="0.3">
      <c r="B63" s="45" t="s">
        <v>26</v>
      </c>
      <c r="C63" s="178">
        <v>51</v>
      </c>
      <c r="D63" s="178">
        <v>72</v>
      </c>
      <c r="E63" s="178">
        <v>84</v>
      </c>
      <c r="F63" s="2"/>
      <c r="G63" s="2"/>
      <c r="H63" s="2"/>
      <c r="I63" s="2"/>
      <c r="J63" s="2"/>
      <c r="K63" s="2"/>
    </row>
    <row r="64" spans="1:67" x14ac:dyDescent="0.3">
      <c r="B64" s="179" t="s">
        <v>27</v>
      </c>
      <c r="C64" s="174">
        <v>15</v>
      </c>
      <c r="D64" s="174">
        <v>17</v>
      </c>
      <c r="E64" s="174">
        <v>12</v>
      </c>
      <c r="F64" s="2"/>
      <c r="G64" s="2"/>
      <c r="H64" s="2"/>
      <c r="I64" s="2"/>
      <c r="J64" s="2"/>
      <c r="K64" s="2"/>
    </row>
    <row r="65" spans="2:14" x14ac:dyDescent="0.3">
      <c r="B65" s="179" t="s">
        <v>28</v>
      </c>
      <c r="C65" s="178">
        <v>36</v>
      </c>
      <c r="D65" s="178">
        <v>63</v>
      </c>
      <c r="E65" s="178">
        <v>77</v>
      </c>
      <c r="F65" s="2"/>
      <c r="G65" s="2"/>
      <c r="H65" s="2"/>
      <c r="I65" s="2"/>
      <c r="J65" s="2"/>
      <c r="K65" s="2"/>
    </row>
    <row r="66" spans="2:14" x14ac:dyDescent="0.3">
      <c r="B66" s="45" t="s">
        <v>29</v>
      </c>
      <c r="C66" s="174">
        <v>611</v>
      </c>
      <c r="D66" s="174">
        <v>608</v>
      </c>
      <c r="E66" s="174">
        <v>750</v>
      </c>
      <c r="F66" s="5"/>
      <c r="G66" s="5"/>
      <c r="H66" s="5"/>
      <c r="I66" s="5"/>
      <c r="J66" s="5"/>
      <c r="K66" s="5"/>
      <c r="L66" s="5"/>
      <c r="M66" s="5"/>
      <c r="N66" s="5"/>
    </row>
    <row r="67" spans="2:14" s="2" customFormat="1" x14ac:dyDescent="0.3">
      <c r="B67" s="170" t="s">
        <v>30</v>
      </c>
      <c r="C67" s="173">
        <v>610</v>
      </c>
      <c r="D67" s="173">
        <v>945</v>
      </c>
      <c r="E67" s="173">
        <v>833</v>
      </c>
    </row>
    <row r="68" spans="2:14" s="2" customFormat="1" x14ac:dyDescent="0.3">
      <c r="B68" s="45" t="s">
        <v>31</v>
      </c>
      <c r="C68" s="174">
        <v>289</v>
      </c>
      <c r="D68" s="174">
        <v>383</v>
      </c>
      <c r="E68" s="174">
        <v>380</v>
      </c>
    </row>
    <row r="69" spans="2:14" s="2" customFormat="1" x14ac:dyDescent="0.3">
      <c r="B69" s="45" t="s">
        <v>32</v>
      </c>
      <c r="C69" s="178">
        <v>225</v>
      </c>
      <c r="D69" s="178">
        <v>433</v>
      </c>
      <c r="E69" s="178">
        <v>328</v>
      </c>
    </row>
    <row r="70" spans="2:14" x14ac:dyDescent="0.3">
      <c r="B70" s="45" t="s">
        <v>33</v>
      </c>
      <c r="C70" s="174">
        <v>96</v>
      </c>
      <c r="D70" s="174">
        <v>129</v>
      </c>
      <c r="E70" s="174">
        <v>125</v>
      </c>
      <c r="F70" s="2"/>
      <c r="G70" s="2"/>
      <c r="H70" s="2"/>
      <c r="I70" s="2"/>
      <c r="J70" s="2"/>
      <c r="K70" s="2"/>
    </row>
    <row r="71" spans="2:14" x14ac:dyDescent="0.3">
      <c r="B71" s="170" t="s">
        <v>34</v>
      </c>
      <c r="C71" s="178">
        <v>145</v>
      </c>
      <c r="D71" s="178">
        <v>267</v>
      </c>
      <c r="E71" s="178">
        <v>211</v>
      </c>
      <c r="F71" s="2"/>
      <c r="G71" s="2"/>
      <c r="H71" s="2"/>
      <c r="I71" s="2"/>
      <c r="J71" s="2"/>
      <c r="K71" s="2"/>
    </row>
    <row r="72" spans="2:14" x14ac:dyDescent="0.3">
      <c r="B72" s="45" t="s">
        <v>157</v>
      </c>
      <c r="C72" s="174">
        <v>26</v>
      </c>
      <c r="D72" s="174">
        <v>51</v>
      </c>
      <c r="E72" s="174">
        <v>63</v>
      </c>
      <c r="F72" s="2"/>
      <c r="G72" s="2"/>
      <c r="H72" s="2"/>
      <c r="I72" s="2"/>
      <c r="J72" s="2"/>
      <c r="K72" s="2"/>
    </row>
    <row r="73" spans="2:14" x14ac:dyDescent="0.3">
      <c r="B73" s="45" t="s">
        <v>158</v>
      </c>
      <c r="C73" s="178">
        <v>51</v>
      </c>
      <c r="D73" s="178">
        <v>100</v>
      </c>
      <c r="E73" s="178">
        <v>51</v>
      </c>
      <c r="F73" s="2"/>
      <c r="G73" s="2"/>
      <c r="H73" s="2"/>
      <c r="I73" s="2"/>
      <c r="J73" s="2"/>
      <c r="K73" s="2"/>
    </row>
    <row r="74" spans="2:14" x14ac:dyDescent="0.3">
      <c r="B74" s="45" t="s">
        <v>37</v>
      </c>
      <c r="C74" s="174">
        <v>34</v>
      </c>
      <c r="D74" s="174">
        <v>50</v>
      </c>
      <c r="E74" s="174">
        <v>38</v>
      </c>
      <c r="F74" s="2"/>
      <c r="G74" s="2"/>
      <c r="H74" s="2"/>
      <c r="I74" s="2"/>
      <c r="J74" s="2"/>
      <c r="K74" s="2"/>
    </row>
    <row r="75" spans="2:14" ht="15" thickBot="1" x14ac:dyDescent="0.35">
      <c r="B75" s="45" t="s">
        <v>38</v>
      </c>
      <c r="C75" s="178">
        <v>34</v>
      </c>
      <c r="D75" s="178">
        <v>66</v>
      </c>
      <c r="E75" s="178">
        <v>59</v>
      </c>
      <c r="F75" s="2"/>
      <c r="G75" s="2"/>
      <c r="H75" s="2"/>
      <c r="I75" s="2"/>
      <c r="J75" s="2"/>
      <c r="K75" s="2"/>
    </row>
    <row r="76" spans="2:14" ht="53.25" customHeight="1" thickTop="1" x14ac:dyDescent="0.3">
      <c r="B76" s="251" t="s">
        <v>217</v>
      </c>
      <c r="C76" s="251"/>
      <c r="D76" s="251"/>
      <c r="E76" s="251"/>
      <c r="F76" s="2"/>
      <c r="G76" s="2"/>
      <c r="H76" s="2"/>
      <c r="I76" s="2"/>
      <c r="J76" s="2"/>
      <c r="K76" s="2"/>
    </row>
    <row r="77" spans="2:14" x14ac:dyDescent="0.3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14" x14ac:dyDescent="0.3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4" x14ac:dyDescent="0.3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14" ht="40.5" customHeight="1" x14ac:dyDescent="0.3">
      <c r="B80" s="246" t="s">
        <v>220</v>
      </c>
      <c r="C80" s="246"/>
      <c r="D80" s="246"/>
      <c r="E80" s="246"/>
      <c r="F80" s="2"/>
      <c r="G80" s="2"/>
      <c r="H80" s="2"/>
      <c r="I80" s="2"/>
      <c r="J80" s="2"/>
      <c r="K80" s="2"/>
    </row>
    <row r="81" spans="2:11" ht="24" customHeight="1" thickBot="1" x14ac:dyDescent="0.35">
      <c r="B81" s="180" t="s">
        <v>73</v>
      </c>
      <c r="C81" s="185" t="s">
        <v>201</v>
      </c>
      <c r="D81" s="185" t="s">
        <v>199</v>
      </c>
      <c r="E81" s="185" t="s">
        <v>262</v>
      </c>
      <c r="F81" s="2"/>
      <c r="G81" s="2"/>
      <c r="H81" s="2"/>
      <c r="I81" s="2"/>
      <c r="J81" s="2"/>
      <c r="K81" s="2"/>
    </row>
    <row r="82" spans="2:11" ht="15" thickTop="1" x14ac:dyDescent="0.3">
      <c r="B82" s="183" t="s">
        <v>40</v>
      </c>
      <c r="C82" s="181">
        <v>5771</v>
      </c>
      <c r="D82" s="181">
        <v>6379</v>
      </c>
      <c r="E82" s="181">
        <v>6197</v>
      </c>
      <c r="F82" s="2"/>
      <c r="G82" s="2"/>
      <c r="H82" s="2"/>
      <c r="I82" s="2"/>
      <c r="J82" s="2"/>
      <c r="K82" s="2"/>
    </row>
    <row r="83" spans="2:11" x14ac:dyDescent="0.3">
      <c r="B83" s="179" t="s">
        <v>318</v>
      </c>
      <c r="C83" s="174">
        <v>1413</v>
      </c>
      <c r="D83" s="174">
        <v>2345</v>
      </c>
      <c r="E83" s="174">
        <v>2861</v>
      </c>
      <c r="F83" s="2"/>
      <c r="G83" s="2"/>
      <c r="H83" s="2"/>
      <c r="I83" s="2"/>
      <c r="J83" s="2"/>
      <c r="K83" s="2"/>
    </row>
    <row r="84" spans="2:11" x14ac:dyDescent="0.3">
      <c r="B84" s="179" t="s">
        <v>319</v>
      </c>
      <c r="C84" s="175">
        <v>1098</v>
      </c>
      <c r="D84" s="175">
        <v>1249</v>
      </c>
      <c r="E84" s="175">
        <v>646</v>
      </c>
      <c r="F84" s="2"/>
      <c r="G84" s="2"/>
      <c r="H84" s="2"/>
      <c r="I84" s="2"/>
      <c r="J84" s="2"/>
      <c r="K84" s="2"/>
    </row>
    <row r="85" spans="2:11" s="2" customFormat="1" x14ac:dyDescent="0.3">
      <c r="B85" s="179" t="s">
        <v>320</v>
      </c>
      <c r="C85" s="174">
        <v>449</v>
      </c>
      <c r="D85" s="174">
        <v>452</v>
      </c>
      <c r="E85" s="174">
        <v>581</v>
      </c>
    </row>
    <row r="86" spans="2:11" s="2" customFormat="1" x14ac:dyDescent="0.3">
      <c r="B86" s="179" t="s">
        <v>321</v>
      </c>
      <c r="C86" s="175">
        <v>1410</v>
      </c>
      <c r="D86" s="175">
        <v>333</v>
      </c>
      <c r="E86" s="175">
        <v>375</v>
      </c>
    </row>
    <row r="87" spans="2:11" s="2" customFormat="1" x14ac:dyDescent="0.3">
      <c r="B87" s="179" t="s">
        <v>322</v>
      </c>
      <c r="C87" s="174">
        <v>178</v>
      </c>
      <c r="D87" s="174">
        <v>205</v>
      </c>
      <c r="E87" s="174">
        <v>241</v>
      </c>
    </row>
    <row r="88" spans="2:11" s="2" customFormat="1" x14ac:dyDescent="0.3">
      <c r="B88" s="179" t="s">
        <v>323</v>
      </c>
      <c r="C88" s="175">
        <v>215</v>
      </c>
      <c r="D88" s="175">
        <v>303</v>
      </c>
      <c r="E88" s="175">
        <v>189</v>
      </c>
    </row>
    <row r="89" spans="2:11" s="2" customFormat="1" x14ac:dyDescent="0.3">
      <c r="B89" s="179" t="s">
        <v>324</v>
      </c>
      <c r="C89" s="174">
        <v>30</v>
      </c>
      <c r="D89" s="174">
        <v>95</v>
      </c>
      <c r="E89" s="174">
        <v>95</v>
      </c>
    </row>
    <row r="90" spans="2:11" s="2" customFormat="1" x14ac:dyDescent="0.3">
      <c r="B90" s="179" t="s">
        <v>325</v>
      </c>
      <c r="C90" s="175">
        <v>33</v>
      </c>
      <c r="D90" s="175">
        <v>51</v>
      </c>
      <c r="E90" s="175">
        <v>74</v>
      </c>
    </row>
    <row r="91" spans="2:11" s="2" customFormat="1" x14ac:dyDescent="0.3">
      <c r="B91" s="179" t="s">
        <v>326</v>
      </c>
      <c r="C91" s="174">
        <v>47</v>
      </c>
      <c r="D91" s="174">
        <v>72</v>
      </c>
      <c r="E91" s="174">
        <v>63</v>
      </c>
    </row>
    <row r="92" spans="2:11" s="2" customFormat="1" x14ac:dyDescent="0.3">
      <c r="B92" s="179" t="s">
        <v>327</v>
      </c>
      <c r="C92" s="175">
        <v>58</v>
      </c>
      <c r="D92" s="175">
        <v>87</v>
      </c>
      <c r="E92" s="175">
        <v>62</v>
      </c>
    </row>
    <row r="93" spans="2:11" s="2" customFormat="1" ht="15" thickBot="1" x14ac:dyDescent="0.35">
      <c r="B93" s="48" t="s">
        <v>66</v>
      </c>
      <c r="C93" s="176">
        <v>840</v>
      </c>
      <c r="D93" s="176">
        <v>1187</v>
      </c>
      <c r="E93" s="176">
        <v>1010</v>
      </c>
    </row>
    <row r="94" spans="2:11" s="2" customFormat="1" ht="48.75" customHeight="1" thickTop="1" x14ac:dyDescent="0.3">
      <c r="B94" s="251" t="s">
        <v>217</v>
      </c>
      <c r="C94" s="251"/>
      <c r="D94" s="251"/>
      <c r="E94" s="251"/>
    </row>
    <row r="95" spans="2:11" s="2" customFormat="1" x14ac:dyDescent="0.3"/>
    <row r="96" spans="2:11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pans="2:11" s="2" customFormat="1" x14ac:dyDescent="0.3"/>
    <row r="354" spans="2:11" s="2" customFormat="1" x14ac:dyDescent="0.3"/>
    <row r="355" spans="2:11" s="2" customFormat="1" x14ac:dyDescent="0.3"/>
    <row r="356" spans="2:11" s="2" customFormat="1" x14ac:dyDescent="0.3"/>
    <row r="357" spans="2:11" s="2" customFormat="1" x14ac:dyDescent="0.3"/>
    <row r="358" spans="2:11" s="2" customFormat="1" x14ac:dyDescent="0.3"/>
    <row r="359" spans="2:11" s="2" customFormat="1" x14ac:dyDescent="0.3"/>
    <row r="360" spans="2:11" s="2" customFormat="1" x14ac:dyDescent="0.3"/>
    <row r="361" spans="2:11" s="2" customFormat="1" x14ac:dyDescent="0.3"/>
    <row r="362" spans="2:11" s="2" customFormat="1" x14ac:dyDescent="0.3"/>
    <row r="363" spans="2:11" s="2" customFormat="1" x14ac:dyDescent="0.3"/>
    <row r="364" spans="2:11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2:11" x14ac:dyDescent="0.3"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2:11" x14ac:dyDescent="0.3"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2:11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x14ac:dyDescent="0.3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2:11" x14ac:dyDescent="0.3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x14ac:dyDescent="0.3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2:11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2:11" x14ac:dyDescent="0.3">
      <c r="F374" s="2"/>
      <c r="G374" s="2"/>
      <c r="H374" s="2"/>
      <c r="I374" s="2"/>
      <c r="J374" s="2"/>
      <c r="K374" s="2"/>
    </row>
    <row r="375" spans="2:11" x14ac:dyDescent="0.3">
      <c r="F375" s="2"/>
      <c r="G375" s="2"/>
      <c r="H375" s="2"/>
      <c r="I375" s="2"/>
      <c r="J375" s="2"/>
      <c r="K375" s="2"/>
    </row>
    <row r="376" spans="2:11" x14ac:dyDescent="0.3">
      <c r="F376" s="2"/>
      <c r="G376" s="2"/>
      <c r="H376" s="2"/>
      <c r="I376" s="2"/>
      <c r="J376" s="2"/>
      <c r="K376" s="2"/>
    </row>
    <row r="377" spans="2:11" x14ac:dyDescent="0.3">
      <c r="F377" s="2"/>
      <c r="G377" s="2"/>
      <c r="H377" s="2"/>
      <c r="I377" s="2"/>
      <c r="J377" s="2"/>
      <c r="K377" s="2"/>
    </row>
    <row r="378" spans="2:11" x14ac:dyDescent="0.3">
      <c r="F378" s="2"/>
      <c r="G378" s="2"/>
      <c r="H378" s="2"/>
      <c r="I378" s="2"/>
      <c r="J378" s="2"/>
      <c r="K378" s="2"/>
    </row>
    <row r="379" spans="2:11" x14ac:dyDescent="0.3">
      <c r="F379" s="2"/>
      <c r="G379" s="2"/>
      <c r="H379" s="2"/>
      <c r="I379" s="2"/>
      <c r="J379" s="2"/>
      <c r="K379" s="2"/>
    </row>
    <row r="380" spans="2:11" x14ac:dyDescent="0.3">
      <c r="F380" s="2"/>
      <c r="G380" s="2"/>
      <c r="H380" s="2"/>
      <c r="I380" s="2"/>
      <c r="J380" s="2"/>
      <c r="K380" s="2"/>
    </row>
    <row r="381" spans="2:11" x14ac:dyDescent="0.3">
      <c r="F381" s="2"/>
      <c r="G381" s="2"/>
      <c r="H381" s="2"/>
      <c r="I381" s="2"/>
      <c r="J381" s="2"/>
      <c r="K381" s="2"/>
    </row>
    <row r="382" spans="2:11" x14ac:dyDescent="0.3">
      <c r="F382" s="2"/>
      <c r="G382" s="2"/>
      <c r="H382" s="2"/>
      <c r="I382" s="2"/>
      <c r="J382" s="2"/>
      <c r="K382" s="2"/>
    </row>
    <row r="383" spans="2:11" x14ac:dyDescent="0.3">
      <c r="F383" s="2"/>
      <c r="G383" s="2"/>
      <c r="H383" s="2"/>
      <c r="I383" s="2"/>
      <c r="J383" s="2"/>
      <c r="K383" s="2"/>
    </row>
    <row r="384" spans="2:11" x14ac:dyDescent="0.3">
      <c r="F384" s="2"/>
      <c r="G384" s="2"/>
      <c r="H384" s="2"/>
      <c r="I384" s="2"/>
      <c r="J384" s="2"/>
      <c r="K384" s="2"/>
    </row>
    <row r="385" spans="6:11" x14ac:dyDescent="0.3">
      <c r="F385" s="2"/>
      <c r="G385" s="2"/>
      <c r="H385" s="2"/>
      <c r="I385" s="2"/>
      <c r="J385" s="2"/>
      <c r="K385" s="2"/>
    </row>
    <row r="386" spans="6:11" x14ac:dyDescent="0.3">
      <c r="F386" s="2"/>
      <c r="G386" s="2"/>
      <c r="H386" s="2"/>
      <c r="I386" s="2"/>
      <c r="J386" s="2"/>
      <c r="K386" s="2"/>
    </row>
    <row r="387" spans="6:11" x14ac:dyDescent="0.3">
      <c r="F387" s="2"/>
      <c r="G387" s="2"/>
      <c r="H387" s="2"/>
      <c r="I387" s="2"/>
      <c r="J387" s="2"/>
      <c r="K387" s="2"/>
    </row>
    <row r="388" spans="6:11" x14ac:dyDescent="0.3">
      <c r="F388" s="2"/>
      <c r="G388" s="2"/>
      <c r="H388" s="2"/>
      <c r="I388" s="2"/>
      <c r="J388" s="2"/>
      <c r="K388" s="2"/>
    </row>
    <row r="389" spans="6:11" x14ac:dyDescent="0.3">
      <c r="F389" s="2"/>
      <c r="G389" s="2"/>
      <c r="H389" s="2"/>
      <c r="I389" s="2"/>
      <c r="J389" s="2"/>
      <c r="K389" s="2"/>
    </row>
    <row r="390" spans="6:11" x14ac:dyDescent="0.3">
      <c r="F390" s="2"/>
      <c r="G390" s="2"/>
      <c r="H390" s="2"/>
      <c r="I390" s="2"/>
      <c r="J390" s="2"/>
      <c r="K390" s="2"/>
    </row>
    <row r="391" spans="6:11" x14ac:dyDescent="0.3">
      <c r="F391" s="2"/>
      <c r="G391" s="2"/>
      <c r="H391" s="2"/>
      <c r="I391" s="2"/>
      <c r="J391" s="2"/>
      <c r="K391" s="2"/>
    </row>
    <row r="392" spans="6:11" x14ac:dyDescent="0.3">
      <c r="F392" s="2"/>
      <c r="G392" s="2"/>
      <c r="H392" s="2"/>
      <c r="I392" s="2"/>
      <c r="J392" s="2"/>
      <c r="K392" s="2"/>
    </row>
    <row r="393" spans="6:11" x14ac:dyDescent="0.3">
      <c r="F393" s="2"/>
      <c r="G393" s="2"/>
      <c r="H393" s="2"/>
      <c r="I393" s="2"/>
      <c r="J393" s="2"/>
      <c r="K393" s="2"/>
    </row>
    <row r="394" spans="6:11" x14ac:dyDescent="0.3">
      <c r="F394" s="2"/>
      <c r="G394" s="2"/>
      <c r="H394" s="2"/>
      <c r="I394" s="2"/>
      <c r="J394" s="2"/>
      <c r="K394" s="2"/>
    </row>
    <row r="395" spans="6:11" x14ac:dyDescent="0.3">
      <c r="F395" s="2"/>
      <c r="G395" s="2"/>
      <c r="H395" s="2"/>
      <c r="I395" s="2"/>
      <c r="J395" s="2"/>
      <c r="K395" s="2"/>
    </row>
    <row r="396" spans="6:11" x14ac:dyDescent="0.3">
      <c r="F396" s="2"/>
      <c r="G396" s="2"/>
      <c r="H396" s="2"/>
      <c r="I396" s="2"/>
      <c r="J396" s="2"/>
      <c r="K396" s="2"/>
    </row>
    <row r="397" spans="6:11" x14ac:dyDescent="0.3">
      <c r="F397" s="2"/>
      <c r="G397" s="2"/>
      <c r="H397" s="2"/>
      <c r="I397" s="2"/>
      <c r="J397" s="2"/>
      <c r="K397" s="2"/>
    </row>
    <row r="398" spans="6:11" x14ac:dyDescent="0.3">
      <c r="F398" s="2"/>
      <c r="G398" s="2"/>
      <c r="H398" s="2"/>
      <c r="I398" s="2"/>
      <c r="J398" s="2"/>
      <c r="K398" s="2"/>
    </row>
    <row r="399" spans="6:11" x14ac:dyDescent="0.3">
      <c r="F399" s="2"/>
      <c r="G399" s="2"/>
      <c r="H399" s="2"/>
      <c r="I399" s="2"/>
      <c r="J399" s="2"/>
      <c r="K399" s="2"/>
    </row>
    <row r="400" spans="6:11" x14ac:dyDescent="0.3">
      <c r="F400" s="2"/>
      <c r="G400" s="2"/>
      <c r="H400" s="2"/>
      <c r="I400" s="2"/>
      <c r="J400" s="2"/>
      <c r="K400" s="2"/>
    </row>
    <row r="401" spans="6:11" x14ac:dyDescent="0.3">
      <c r="F401" s="2"/>
      <c r="G401" s="2"/>
      <c r="H401" s="2"/>
      <c r="I401" s="2"/>
      <c r="J401" s="2"/>
      <c r="K401" s="2"/>
    </row>
    <row r="402" spans="6:11" x14ac:dyDescent="0.3">
      <c r="F402" s="2"/>
      <c r="G402" s="2"/>
      <c r="H402" s="2"/>
      <c r="I402" s="2"/>
      <c r="J402" s="2"/>
      <c r="K402" s="2"/>
    </row>
    <row r="403" spans="6:11" x14ac:dyDescent="0.3">
      <c r="F403" s="2"/>
      <c r="G403" s="2"/>
      <c r="H403" s="2"/>
      <c r="I403" s="2"/>
      <c r="J403" s="2"/>
      <c r="K403" s="2"/>
    </row>
    <row r="404" spans="6:11" x14ac:dyDescent="0.3">
      <c r="F404" s="2"/>
      <c r="G404" s="2"/>
      <c r="H404" s="2"/>
      <c r="I404" s="2"/>
      <c r="J404" s="2"/>
      <c r="K404" s="2"/>
    </row>
    <row r="405" spans="6:11" x14ac:dyDescent="0.3">
      <c r="F405" s="2"/>
      <c r="G405" s="2"/>
      <c r="H405" s="2"/>
      <c r="I405" s="2"/>
      <c r="J405" s="2"/>
      <c r="K405" s="2"/>
    </row>
    <row r="406" spans="6:11" x14ac:dyDescent="0.3">
      <c r="F406" s="2"/>
      <c r="G406" s="2"/>
      <c r="H406" s="2"/>
      <c r="I406" s="2"/>
      <c r="J406" s="2"/>
      <c r="K406" s="2"/>
    </row>
    <row r="407" spans="6:11" x14ac:dyDescent="0.3">
      <c r="F407" s="2"/>
      <c r="G407" s="2"/>
      <c r="H407" s="2"/>
      <c r="I407" s="2"/>
      <c r="J407" s="2"/>
      <c r="K407" s="2"/>
    </row>
    <row r="408" spans="6:11" x14ac:dyDescent="0.3">
      <c r="F408" s="2"/>
      <c r="G408" s="2"/>
      <c r="H408" s="2"/>
      <c r="I408" s="2"/>
      <c r="J408" s="2"/>
      <c r="K408" s="2"/>
    </row>
    <row r="409" spans="6:11" x14ac:dyDescent="0.3">
      <c r="F409" s="2"/>
      <c r="G409" s="2"/>
      <c r="H409" s="2"/>
      <c r="I409" s="2"/>
      <c r="J409" s="2"/>
      <c r="K409" s="2"/>
    </row>
    <row r="410" spans="6:11" x14ac:dyDescent="0.3">
      <c r="F410" s="2"/>
      <c r="G410" s="2"/>
      <c r="H410" s="2"/>
      <c r="I410" s="2"/>
      <c r="J410" s="2"/>
      <c r="K410" s="2"/>
    </row>
    <row r="411" spans="6:11" x14ac:dyDescent="0.3">
      <c r="F411" s="2"/>
      <c r="G411" s="2"/>
      <c r="H411" s="2"/>
      <c r="I411" s="2"/>
      <c r="J411" s="2"/>
      <c r="K411" s="2"/>
    </row>
    <row r="412" spans="6:11" x14ac:dyDescent="0.3">
      <c r="F412" s="2"/>
      <c r="G412" s="2"/>
      <c r="H412" s="2"/>
      <c r="I412" s="2"/>
      <c r="J412" s="2"/>
      <c r="K412" s="2"/>
    </row>
    <row r="413" spans="6:11" x14ac:dyDescent="0.3">
      <c r="F413" s="2"/>
      <c r="G413" s="2"/>
      <c r="H413" s="2"/>
      <c r="I413" s="2"/>
      <c r="J413" s="2"/>
      <c r="K413" s="2"/>
    </row>
    <row r="414" spans="6:11" x14ac:dyDescent="0.3">
      <c r="F414" s="2"/>
      <c r="G414" s="2"/>
      <c r="H414" s="2"/>
      <c r="I414" s="2"/>
      <c r="J414" s="2"/>
      <c r="K414" s="2"/>
    </row>
    <row r="415" spans="6:11" x14ac:dyDescent="0.3">
      <c r="F415" s="2"/>
      <c r="G415" s="2"/>
      <c r="H415" s="2"/>
      <c r="I415" s="2"/>
      <c r="J415" s="2"/>
      <c r="K415" s="2"/>
    </row>
    <row r="416" spans="6:11" x14ac:dyDescent="0.3">
      <c r="F416" s="2"/>
      <c r="G416" s="2"/>
      <c r="H416" s="2"/>
      <c r="I416" s="2"/>
      <c r="J416" s="2"/>
      <c r="K416" s="2"/>
    </row>
    <row r="417" spans="6:11" x14ac:dyDescent="0.3">
      <c r="F417" s="2"/>
      <c r="G417" s="2"/>
      <c r="H417" s="2"/>
      <c r="I417" s="2"/>
      <c r="J417" s="2"/>
      <c r="K417" s="2"/>
    </row>
    <row r="418" spans="6:11" x14ac:dyDescent="0.3">
      <c r="F418" s="2"/>
      <c r="G418" s="2"/>
      <c r="H418" s="2"/>
      <c r="I418" s="2"/>
      <c r="J418" s="2"/>
      <c r="K418" s="2"/>
    </row>
    <row r="419" spans="6:11" x14ac:dyDescent="0.3">
      <c r="F419" s="2"/>
      <c r="G419" s="2"/>
      <c r="H419" s="2"/>
      <c r="I419" s="2"/>
      <c r="J419" s="2"/>
      <c r="K419" s="2"/>
    </row>
    <row r="420" spans="6:11" x14ac:dyDescent="0.3">
      <c r="F420" s="2"/>
      <c r="G420" s="2"/>
      <c r="H420" s="2"/>
      <c r="I420" s="2"/>
      <c r="J420" s="2"/>
      <c r="K420" s="2"/>
    </row>
    <row r="421" spans="6:11" x14ac:dyDescent="0.3">
      <c r="F421" s="2"/>
      <c r="G421" s="2"/>
      <c r="H421" s="2"/>
      <c r="I421" s="2"/>
      <c r="J421" s="2"/>
      <c r="K421" s="2"/>
    </row>
    <row r="422" spans="6:11" x14ac:dyDescent="0.3">
      <c r="F422" s="2"/>
      <c r="G422" s="2"/>
      <c r="H422" s="2"/>
      <c r="I422" s="2"/>
      <c r="J422" s="2"/>
      <c r="K422" s="2"/>
    </row>
    <row r="423" spans="6:11" x14ac:dyDescent="0.3">
      <c r="F423" s="2"/>
      <c r="G423" s="2"/>
      <c r="H423" s="2"/>
      <c r="I423" s="2"/>
      <c r="J423" s="2"/>
      <c r="K423" s="2"/>
    </row>
    <row r="424" spans="6:11" x14ac:dyDescent="0.3">
      <c r="F424" s="2"/>
      <c r="G424" s="2"/>
      <c r="H424" s="2"/>
      <c r="I424" s="2"/>
      <c r="J424" s="2"/>
      <c r="K424" s="2"/>
    </row>
    <row r="425" spans="6:11" x14ac:dyDescent="0.3">
      <c r="F425" s="2"/>
      <c r="G425" s="2"/>
      <c r="H425" s="2"/>
      <c r="I425" s="2"/>
      <c r="J425" s="2"/>
      <c r="K425" s="2"/>
    </row>
    <row r="426" spans="6:11" x14ac:dyDescent="0.3">
      <c r="F426" s="2"/>
      <c r="G426" s="2"/>
      <c r="H426" s="2"/>
      <c r="I426" s="2"/>
      <c r="J426" s="2"/>
      <c r="K426" s="2"/>
    </row>
    <row r="427" spans="6:11" x14ac:dyDescent="0.3">
      <c r="F427" s="2"/>
      <c r="G427" s="2"/>
      <c r="H427" s="2"/>
      <c r="I427" s="2"/>
      <c r="J427" s="2"/>
      <c r="K427" s="2"/>
    </row>
    <row r="428" spans="6:11" x14ac:dyDescent="0.3">
      <c r="F428" s="2"/>
      <c r="G428" s="2"/>
      <c r="H428" s="2"/>
      <c r="I428" s="2"/>
      <c r="J428" s="2"/>
      <c r="K428" s="2"/>
    </row>
    <row r="429" spans="6:11" x14ac:dyDescent="0.3">
      <c r="F429" s="2"/>
      <c r="G429" s="2"/>
      <c r="H429" s="2"/>
      <c r="I429" s="2"/>
      <c r="J429" s="2"/>
      <c r="K429" s="2"/>
    </row>
    <row r="430" spans="6:11" x14ac:dyDescent="0.3">
      <c r="F430" s="2"/>
      <c r="G430" s="2"/>
      <c r="H430" s="2"/>
      <c r="I430" s="2"/>
      <c r="J430" s="2"/>
      <c r="K430" s="2"/>
    </row>
    <row r="431" spans="6:11" x14ac:dyDescent="0.3">
      <c r="F431" s="2"/>
      <c r="G431" s="2"/>
      <c r="H431" s="2"/>
      <c r="I431" s="2"/>
      <c r="J431" s="2"/>
      <c r="K431" s="2"/>
    </row>
    <row r="432" spans="6:11" x14ac:dyDescent="0.3">
      <c r="F432" s="2"/>
      <c r="G432" s="2"/>
      <c r="H432" s="2"/>
      <c r="I432" s="2"/>
      <c r="J432" s="2"/>
      <c r="K432" s="2"/>
    </row>
    <row r="433" spans="6:11" x14ac:dyDescent="0.3">
      <c r="F433" s="2"/>
      <c r="G433" s="2"/>
      <c r="H433" s="2"/>
      <c r="I433" s="2"/>
      <c r="J433" s="2"/>
      <c r="K433" s="2"/>
    </row>
    <row r="434" spans="6:11" x14ac:dyDescent="0.3">
      <c r="F434" s="2"/>
      <c r="G434" s="2"/>
      <c r="H434" s="2"/>
      <c r="I434" s="2"/>
      <c r="J434" s="2"/>
      <c r="K434" s="2"/>
    </row>
    <row r="435" spans="6:11" x14ac:dyDescent="0.3">
      <c r="F435" s="2"/>
      <c r="G435" s="2"/>
      <c r="H435" s="2"/>
      <c r="I435" s="2"/>
      <c r="J435" s="2"/>
      <c r="K435" s="2"/>
    </row>
    <row r="436" spans="6:11" x14ac:dyDescent="0.3">
      <c r="F436" s="2"/>
      <c r="G436" s="2"/>
      <c r="H436" s="2"/>
      <c r="I436" s="2"/>
      <c r="J436" s="2"/>
      <c r="K436" s="2"/>
    </row>
    <row r="437" spans="6:11" x14ac:dyDescent="0.3">
      <c r="F437" s="2"/>
      <c r="G437" s="2"/>
      <c r="H437" s="2"/>
      <c r="I437" s="2"/>
      <c r="J437" s="2"/>
      <c r="K437" s="2"/>
    </row>
    <row r="438" spans="6:11" x14ac:dyDescent="0.3">
      <c r="F438" s="2"/>
      <c r="G438" s="2"/>
      <c r="H438" s="2"/>
      <c r="I438" s="2"/>
      <c r="J438" s="2"/>
      <c r="K438" s="2"/>
    </row>
    <row r="439" spans="6:11" x14ac:dyDescent="0.3">
      <c r="F439" s="2"/>
      <c r="G439" s="2"/>
      <c r="H439" s="2"/>
      <c r="I439" s="2"/>
      <c r="J439" s="2"/>
      <c r="K439" s="2"/>
    </row>
    <row r="440" spans="6:11" x14ac:dyDescent="0.3">
      <c r="F440" s="2"/>
      <c r="G440" s="2"/>
      <c r="H440" s="2"/>
      <c r="I440" s="2"/>
      <c r="J440" s="2"/>
      <c r="K440" s="2"/>
    </row>
    <row r="441" spans="6:11" x14ac:dyDescent="0.3">
      <c r="F441" s="2"/>
      <c r="G441" s="2"/>
      <c r="H441" s="2"/>
      <c r="I441" s="2"/>
      <c r="J441" s="2"/>
      <c r="K441" s="2"/>
    </row>
    <row r="442" spans="6:11" x14ac:dyDescent="0.3">
      <c r="F442" s="2"/>
      <c r="G442" s="2"/>
      <c r="H442" s="2"/>
      <c r="I442" s="2"/>
      <c r="J442" s="2"/>
      <c r="K442" s="2"/>
    </row>
    <row r="443" spans="6:11" x14ac:dyDescent="0.3">
      <c r="F443" s="2"/>
      <c r="G443" s="2"/>
      <c r="H443" s="2"/>
      <c r="I443" s="2"/>
      <c r="J443" s="2"/>
      <c r="K443" s="2"/>
    </row>
    <row r="444" spans="6:11" x14ac:dyDescent="0.3">
      <c r="F444" s="2"/>
      <c r="G444" s="2"/>
      <c r="H444" s="2"/>
      <c r="I444" s="2"/>
      <c r="J444" s="2"/>
      <c r="K444" s="2"/>
    </row>
    <row r="445" spans="6:11" x14ac:dyDescent="0.3">
      <c r="F445" s="2"/>
      <c r="G445" s="2"/>
      <c r="H445" s="2"/>
      <c r="I445" s="2"/>
      <c r="J445" s="2"/>
      <c r="K445" s="2"/>
    </row>
    <row r="446" spans="6:11" x14ac:dyDescent="0.3">
      <c r="F446" s="2"/>
      <c r="G446" s="2"/>
      <c r="H446" s="2"/>
      <c r="I446" s="2"/>
      <c r="J446" s="2"/>
      <c r="K446" s="2"/>
    </row>
    <row r="447" spans="6:11" x14ac:dyDescent="0.3">
      <c r="F447" s="2"/>
      <c r="G447" s="2"/>
      <c r="H447" s="2"/>
      <c r="I447" s="2"/>
      <c r="J447" s="2"/>
      <c r="K447" s="2"/>
    </row>
    <row r="448" spans="6:11" x14ac:dyDescent="0.3">
      <c r="F448" s="2"/>
      <c r="G448" s="2"/>
      <c r="H448" s="2"/>
      <c r="I448" s="2"/>
      <c r="J448" s="2"/>
      <c r="K448" s="2"/>
    </row>
    <row r="449" spans="6:11" x14ac:dyDescent="0.3">
      <c r="F449" s="2"/>
      <c r="G449" s="2"/>
      <c r="H449" s="2"/>
      <c r="I449" s="2"/>
      <c r="J449" s="2"/>
      <c r="K449" s="2"/>
    </row>
    <row r="450" spans="6:11" x14ac:dyDescent="0.3">
      <c r="F450" s="2"/>
      <c r="G450" s="2"/>
      <c r="H450" s="2"/>
      <c r="I450" s="2"/>
      <c r="J450" s="2"/>
      <c r="K450" s="2"/>
    </row>
    <row r="451" spans="6:11" x14ac:dyDescent="0.3">
      <c r="F451" s="2"/>
      <c r="G451" s="2"/>
      <c r="H451" s="2"/>
      <c r="I451" s="2"/>
      <c r="J451" s="2"/>
      <c r="K451" s="2"/>
    </row>
    <row r="452" spans="6:11" x14ac:dyDescent="0.3">
      <c r="F452" s="2"/>
      <c r="G452" s="2"/>
      <c r="H452" s="2"/>
      <c r="I452" s="2"/>
      <c r="J452" s="2"/>
      <c r="K452" s="2"/>
    </row>
    <row r="453" spans="6:11" x14ac:dyDescent="0.3">
      <c r="F453" s="2"/>
      <c r="G453" s="2"/>
      <c r="H453" s="2"/>
      <c r="I453" s="2"/>
      <c r="J453" s="2"/>
      <c r="K453" s="2"/>
    </row>
    <row r="454" spans="6:11" x14ac:dyDescent="0.3">
      <c r="F454" s="2"/>
      <c r="G454" s="2"/>
      <c r="H454" s="2"/>
      <c r="I454" s="2"/>
      <c r="J454" s="2"/>
      <c r="K454" s="2"/>
    </row>
    <row r="455" spans="6:11" x14ac:dyDescent="0.3">
      <c r="F455" s="2"/>
      <c r="G455" s="2"/>
      <c r="H455" s="2"/>
      <c r="I455" s="2"/>
      <c r="J455" s="2"/>
      <c r="K455" s="2"/>
    </row>
    <row r="456" spans="6:11" x14ac:dyDescent="0.3">
      <c r="F456" s="2"/>
      <c r="G456" s="2"/>
      <c r="H456" s="2"/>
      <c r="I456" s="2"/>
      <c r="J456" s="2"/>
      <c r="K456" s="2"/>
    </row>
    <row r="457" spans="6:11" x14ac:dyDescent="0.3">
      <c r="F457" s="2"/>
      <c r="G457" s="2"/>
      <c r="H457" s="2"/>
      <c r="I457" s="2"/>
      <c r="J457" s="2"/>
      <c r="K457" s="2"/>
    </row>
    <row r="458" spans="6:11" x14ac:dyDescent="0.3">
      <c r="F458" s="2"/>
      <c r="G458" s="2"/>
      <c r="H458" s="2"/>
      <c r="I458" s="2"/>
      <c r="J458" s="2"/>
      <c r="K458" s="2"/>
    </row>
    <row r="459" spans="6:11" x14ac:dyDescent="0.3">
      <c r="F459" s="2"/>
      <c r="G459" s="2"/>
      <c r="H459" s="2"/>
      <c r="I459" s="2"/>
      <c r="J459" s="2"/>
      <c r="K459" s="2"/>
    </row>
    <row r="460" spans="6:11" x14ac:dyDescent="0.3">
      <c r="F460" s="2"/>
      <c r="G460" s="2"/>
      <c r="H460" s="2"/>
      <c r="I460" s="2"/>
      <c r="J460" s="2"/>
      <c r="K460" s="2"/>
    </row>
    <row r="461" spans="6:11" x14ac:dyDescent="0.3">
      <c r="F461" s="2"/>
      <c r="G461" s="2"/>
      <c r="H461" s="2"/>
      <c r="I461" s="2"/>
      <c r="J461" s="2"/>
      <c r="K461" s="2"/>
    </row>
    <row r="462" spans="6:11" x14ac:dyDescent="0.3">
      <c r="F462" s="2"/>
      <c r="G462" s="2"/>
      <c r="H462" s="2"/>
      <c r="I462" s="2"/>
      <c r="J462" s="2"/>
      <c r="K462" s="2"/>
    </row>
    <row r="463" spans="6:11" x14ac:dyDescent="0.3">
      <c r="F463" s="2"/>
      <c r="G463" s="2"/>
      <c r="H463" s="2"/>
      <c r="I463" s="2"/>
      <c r="J463" s="2"/>
      <c r="K463" s="2"/>
    </row>
    <row r="464" spans="6:11" x14ac:dyDescent="0.3">
      <c r="F464" s="2"/>
      <c r="G464" s="2"/>
      <c r="H464" s="2"/>
      <c r="I464" s="2"/>
      <c r="J464" s="2"/>
      <c r="K464" s="2"/>
    </row>
    <row r="465" spans="6:11" x14ac:dyDescent="0.3">
      <c r="F465" s="2"/>
      <c r="G465" s="2"/>
      <c r="H465" s="2"/>
      <c r="I465" s="2"/>
      <c r="J465" s="2"/>
      <c r="K465" s="2"/>
    </row>
    <row r="466" spans="6:11" x14ac:dyDescent="0.3">
      <c r="F466" s="2"/>
      <c r="G466" s="2"/>
      <c r="H466" s="2"/>
      <c r="I466" s="2"/>
      <c r="J466" s="2"/>
      <c r="K466" s="2"/>
    </row>
    <row r="467" spans="6:11" x14ac:dyDescent="0.3">
      <c r="F467" s="2"/>
      <c r="G467" s="2"/>
      <c r="H467" s="2"/>
      <c r="I467" s="2"/>
      <c r="J467" s="2"/>
      <c r="K467" s="2"/>
    </row>
    <row r="468" spans="6:11" x14ac:dyDescent="0.3">
      <c r="F468" s="2"/>
      <c r="G468" s="2"/>
      <c r="H468" s="2"/>
      <c r="I468" s="2"/>
      <c r="J468" s="2"/>
      <c r="K468" s="2"/>
    </row>
    <row r="469" spans="6:11" x14ac:dyDescent="0.3">
      <c r="F469" s="2"/>
      <c r="G469" s="2"/>
      <c r="H469" s="2"/>
      <c r="I469" s="2"/>
      <c r="J469" s="2"/>
      <c r="K469" s="2"/>
    </row>
    <row r="470" spans="6:11" x14ac:dyDescent="0.3">
      <c r="F470" s="2"/>
      <c r="G470" s="2"/>
      <c r="H470" s="2"/>
      <c r="I470" s="2"/>
      <c r="J470" s="2"/>
      <c r="K470" s="2"/>
    </row>
    <row r="471" spans="6:11" x14ac:dyDescent="0.3">
      <c r="F471" s="2"/>
      <c r="G471" s="2"/>
      <c r="H471" s="2"/>
      <c r="I471" s="2"/>
      <c r="J471" s="2"/>
      <c r="K471" s="2"/>
    </row>
    <row r="472" spans="6:11" x14ac:dyDescent="0.3">
      <c r="F472" s="2"/>
      <c r="G472" s="2"/>
      <c r="H472" s="2"/>
      <c r="I472" s="2"/>
      <c r="J472" s="2"/>
      <c r="K472" s="2"/>
    </row>
    <row r="473" spans="6:11" x14ac:dyDescent="0.3">
      <c r="F473" s="2"/>
      <c r="G473" s="2"/>
      <c r="H473" s="2"/>
      <c r="I473" s="2"/>
      <c r="J473" s="2"/>
      <c r="K473" s="2"/>
    </row>
    <row r="474" spans="6:11" x14ac:dyDescent="0.3">
      <c r="F474" s="2"/>
      <c r="G474" s="2"/>
      <c r="H474" s="2"/>
      <c r="I474" s="2"/>
      <c r="J474" s="2"/>
      <c r="K474" s="2"/>
    </row>
    <row r="475" spans="6:11" x14ac:dyDescent="0.3">
      <c r="F475" s="2"/>
      <c r="G475" s="2"/>
      <c r="H475" s="2"/>
      <c r="I475" s="2"/>
      <c r="J475" s="2"/>
      <c r="K475" s="2"/>
    </row>
    <row r="476" spans="6:11" x14ac:dyDescent="0.3">
      <c r="F476" s="2"/>
      <c r="G476" s="2"/>
      <c r="H476" s="2"/>
      <c r="I476" s="2"/>
      <c r="J476" s="2"/>
      <c r="K476" s="2"/>
    </row>
    <row r="477" spans="6:11" x14ac:dyDescent="0.3">
      <c r="F477" s="2"/>
      <c r="G477" s="2"/>
      <c r="H477" s="2"/>
      <c r="I477" s="2"/>
      <c r="J477" s="2"/>
      <c r="K477" s="2"/>
    </row>
    <row r="478" spans="6:11" x14ac:dyDescent="0.3">
      <c r="F478" s="2"/>
      <c r="G478" s="2"/>
      <c r="H478" s="2"/>
      <c r="I478" s="2"/>
      <c r="J478" s="2"/>
      <c r="K478" s="2"/>
    </row>
    <row r="479" spans="6:11" x14ac:dyDescent="0.3">
      <c r="F479" s="2"/>
      <c r="G479" s="2"/>
      <c r="H479" s="2"/>
      <c r="I479" s="2"/>
      <c r="J479" s="2"/>
      <c r="K479" s="2"/>
    </row>
    <row r="480" spans="6:11" x14ac:dyDescent="0.3">
      <c r="F480" s="2"/>
      <c r="G480" s="2"/>
      <c r="H480" s="2"/>
      <c r="I480" s="2"/>
      <c r="J480" s="2"/>
      <c r="K480" s="2"/>
    </row>
    <row r="481" spans="6:11" x14ac:dyDescent="0.3">
      <c r="F481" s="2"/>
      <c r="G481" s="2"/>
      <c r="H481" s="2"/>
      <c r="I481" s="2"/>
      <c r="J481" s="2"/>
      <c r="K481" s="2"/>
    </row>
    <row r="482" spans="6:11" x14ac:dyDescent="0.3">
      <c r="F482" s="2"/>
      <c r="G482" s="2"/>
      <c r="H482" s="2"/>
      <c r="I482" s="2"/>
      <c r="J482" s="2"/>
      <c r="K482" s="2"/>
    </row>
    <row r="483" spans="6:11" x14ac:dyDescent="0.3">
      <c r="F483" s="2"/>
      <c r="G483" s="2"/>
      <c r="H483" s="2"/>
      <c r="I483" s="2"/>
      <c r="J483" s="2"/>
      <c r="K483" s="2"/>
    </row>
    <row r="484" spans="6:11" x14ac:dyDescent="0.3">
      <c r="F484" s="2"/>
      <c r="G484" s="2"/>
      <c r="H484" s="2"/>
      <c r="I484" s="2"/>
      <c r="J484" s="2"/>
      <c r="K484" s="2"/>
    </row>
    <row r="485" spans="6:11" x14ac:dyDescent="0.3">
      <c r="F485" s="2"/>
      <c r="G485" s="2"/>
      <c r="H485" s="2"/>
      <c r="I485" s="2"/>
      <c r="J485" s="2"/>
      <c r="K485" s="2"/>
    </row>
    <row r="486" spans="6:11" x14ac:dyDescent="0.3">
      <c r="F486" s="2"/>
      <c r="G486" s="2"/>
      <c r="H486" s="2"/>
      <c r="I486" s="2"/>
      <c r="J486" s="2"/>
      <c r="K486" s="2"/>
    </row>
    <row r="487" spans="6:11" x14ac:dyDescent="0.3">
      <c r="F487" s="2"/>
      <c r="G487" s="2"/>
      <c r="H487" s="2"/>
      <c r="I487" s="2"/>
      <c r="J487" s="2"/>
      <c r="K487" s="2"/>
    </row>
    <row r="488" spans="6:11" x14ac:dyDescent="0.3">
      <c r="F488" s="2"/>
      <c r="G488" s="2"/>
      <c r="H488" s="2"/>
      <c r="I488" s="2"/>
      <c r="J488" s="2"/>
      <c r="K488" s="2"/>
    </row>
    <row r="489" spans="6:11" x14ac:dyDescent="0.3">
      <c r="F489" s="2"/>
      <c r="G489" s="2"/>
      <c r="H489" s="2"/>
      <c r="I489" s="2"/>
      <c r="J489" s="2"/>
      <c r="K489" s="2"/>
    </row>
    <row r="490" spans="6:11" x14ac:dyDescent="0.3">
      <c r="F490" s="2"/>
      <c r="G490" s="2"/>
      <c r="H490" s="2"/>
      <c r="I490" s="2"/>
      <c r="J490" s="2"/>
      <c r="K490" s="2"/>
    </row>
    <row r="491" spans="6:11" x14ac:dyDescent="0.3">
      <c r="F491" s="2"/>
      <c r="G491" s="2"/>
      <c r="H491" s="2"/>
      <c r="I491" s="2"/>
      <c r="J491" s="2"/>
      <c r="K491" s="2"/>
    </row>
    <row r="492" spans="6:11" x14ac:dyDescent="0.3">
      <c r="F492" s="2"/>
      <c r="G492" s="2"/>
      <c r="H492" s="2"/>
      <c r="I492" s="2"/>
      <c r="J492" s="2"/>
      <c r="K492" s="2"/>
    </row>
    <row r="493" spans="6:11" x14ac:dyDescent="0.3">
      <c r="F493" s="2"/>
      <c r="G493" s="2"/>
      <c r="H493" s="2"/>
      <c r="I493" s="2"/>
      <c r="J493" s="2"/>
      <c r="K493" s="2"/>
    </row>
    <row r="494" spans="6:11" x14ac:dyDescent="0.3">
      <c r="F494" s="2"/>
      <c r="G494" s="2"/>
      <c r="H494" s="2"/>
      <c r="I494" s="2"/>
      <c r="J494" s="2"/>
      <c r="K494" s="2"/>
    </row>
    <row r="495" spans="6:11" x14ac:dyDescent="0.3">
      <c r="F495" s="2"/>
      <c r="G495" s="2"/>
      <c r="H495" s="2"/>
      <c r="I495" s="2"/>
      <c r="J495" s="2"/>
      <c r="K495" s="2"/>
    </row>
    <row r="496" spans="6:11" x14ac:dyDescent="0.3">
      <c r="F496" s="2"/>
      <c r="G496" s="2"/>
      <c r="H496" s="2"/>
      <c r="I496" s="2"/>
      <c r="J496" s="2"/>
      <c r="K496" s="2"/>
    </row>
    <row r="497" spans="6:11" x14ac:dyDescent="0.3">
      <c r="F497" s="2"/>
      <c r="G497" s="2"/>
      <c r="H497" s="2"/>
      <c r="I497" s="2"/>
      <c r="J497" s="2"/>
      <c r="K497" s="2"/>
    </row>
    <row r="498" spans="6:11" x14ac:dyDescent="0.3">
      <c r="F498" s="2"/>
      <c r="G498" s="2"/>
      <c r="H498" s="2"/>
      <c r="I498" s="2"/>
      <c r="J498" s="2"/>
      <c r="K498" s="2"/>
    </row>
    <row r="499" spans="6:11" x14ac:dyDescent="0.3">
      <c r="F499" s="2"/>
      <c r="G499" s="2"/>
      <c r="H499" s="2"/>
      <c r="I499" s="2"/>
      <c r="J499" s="2"/>
      <c r="K499" s="2"/>
    </row>
    <row r="500" spans="6:11" x14ac:dyDescent="0.3">
      <c r="F500" s="2"/>
      <c r="G500" s="2"/>
      <c r="H500" s="2"/>
      <c r="I500" s="2"/>
      <c r="J500" s="2"/>
      <c r="K500" s="2"/>
    </row>
    <row r="501" spans="6:11" x14ac:dyDescent="0.3">
      <c r="F501" s="2"/>
      <c r="G501" s="2"/>
      <c r="H501" s="2"/>
      <c r="I501" s="2"/>
      <c r="J501" s="2"/>
      <c r="K501" s="2"/>
    </row>
  </sheetData>
  <mergeCells count="12">
    <mergeCell ref="B80:E80"/>
    <mergeCell ref="B94:E94"/>
    <mergeCell ref="B20:N20"/>
    <mergeCell ref="B24:E24"/>
    <mergeCell ref="B37:E37"/>
    <mergeCell ref="B41:E41"/>
    <mergeCell ref="B76:E76"/>
    <mergeCell ref="B4:B5"/>
    <mergeCell ref="B3:N3"/>
    <mergeCell ref="C4:F4"/>
    <mergeCell ref="G4:J4"/>
    <mergeCell ref="K4:N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7"/>
  <sheetViews>
    <sheetView workbookViewId="0">
      <selection activeCell="B2" sqref="B2:N2"/>
    </sheetView>
  </sheetViews>
  <sheetFormatPr defaultRowHeight="14.4" x14ac:dyDescent="0.3"/>
  <cols>
    <col min="1" max="1" width="8.88671875" style="2"/>
    <col min="2" max="2" width="35.5546875" customWidth="1"/>
    <col min="3" max="4" width="13" customWidth="1"/>
    <col min="5" max="5" width="12.5546875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7.109375" bestFit="1" customWidth="1"/>
    <col min="12" max="12" width="8.33203125" customWidth="1"/>
    <col min="13" max="13" width="10.44140625" customWidth="1"/>
    <col min="14" max="14" width="15.5546875" bestFit="1" customWidth="1"/>
    <col min="15" max="15" width="8.88671875" style="2"/>
    <col min="16" max="16" width="15.88671875" style="2" bestFit="1" customWidth="1"/>
    <col min="17" max="70" width="8.88671875" style="2"/>
  </cols>
  <sheetData>
    <row r="1" spans="2:14" s="2" customFormat="1" x14ac:dyDescent="0.3"/>
    <row r="2" spans="2:14" s="2" customFormat="1" ht="15" customHeight="1" x14ac:dyDescent="0.3">
      <c r="B2" s="255" t="s">
        <v>221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2:14" s="2" customFormat="1" x14ac:dyDescent="0.3">
      <c r="B3" s="256" t="s">
        <v>114</v>
      </c>
      <c r="C3" s="258" t="s">
        <v>201</v>
      </c>
      <c r="D3" s="259"/>
      <c r="E3" s="259"/>
      <c r="F3" s="259"/>
      <c r="G3" s="260" t="s">
        <v>199</v>
      </c>
      <c r="H3" s="261"/>
      <c r="I3" s="261"/>
      <c r="J3" s="262"/>
      <c r="K3" s="263" t="s">
        <v>262</v>
      </c>
      <c r="L3" s="264"/>
      <c r="M3" s="264"/>
      <c r="N3" s="265"/>
    </row>
    <row r="4" spans="2:14" s="2" customFormat="1" ht="15" thickBot="1" x14ac:dyDescent="0.35">
      <c r="B4" s="257"/>
      <c r="C4" s="115" t="s">
        <v>0</v>
      </c>
      <c r="D4" s="116" t="s">
        <v>3</v>
      </c>
      <c r="E4" s="117" t="s">
        <v>4</v>
      </c>
      <c r="F4" s="117" t="s">
        <v>115</v>
      </c>
      <c r="G4" s="115" t="s">
        <v>0</v>
      </c>
      <c r="H4" s="117" t="s">
        <v>3</v>
      </c>
      <c r="I4" s="117" t="s">
        <v>4</v>
      </c>
      <c r="J4" s="117" t="s">
        <v>115</v>
      </c>
      <c r="K4" s="118" t="s">
        <v>0</v>
      </c>
      <c r="L4" s="119" t="s">
        <v>3</v>
      </c>
      <c r="M4" s="120" t="s">
        <v>4</v>
      </c>
      <c r="N4" s="121" t="s">
        <v>115</v>
      </c>
    </row>
    <row r="5" spans="2:14" s="2" customFormat="1" ht="15" thickTop="1" x14ac:dyDescent="0.3">
      <c r="B5" s="106" t="s">
        <v>0</v>
      </c>
      <c r="C5" s="105">
        <f>SUM(C6:C15)</f>
        <v>4313</v>
      </c>
      <c r="D5" s="105">
        <f t="shared" ref="D5:N5" si="0">SUM(D6:D15)</f>
        <v>2481</v>
      </c>
      <c r="E5" s="105">
        <f t="shared" si="0"/>
        <v>1829</v>
      </c>
      <c r="F5" s="105">
        <f t="shared" si="0"/>
        <v>3</v>
      </c>
      <c r="G5" s="105">
        <f t="shared" si="0"/>
        <v>199</v>
      </c>
      <c r="H5" s="105">
        <f t="shared" si="0"/>
        <v>141</v>
      </c>
      <c r="I5" s="105">
        <f t="shared" si="0"/>
        <v>58</v>
      </c>
      <c r="J5" s="105">
        <f t="shared" si="0"/>
        <v>0</v>
      </c>
      <c r="K5" s="105">
        <f t="shared" si="0"/>
        <v>7373</v>
      </c>
      <c r="L5" s="105">
        <f t="shared" si="0"/>
        <v>4221</v>
      </c>
      <c r="M5" s="105">
        <f t="shared" si="0"/>
        <v>3144</v>
      </c>
      <c r="N5" s="105">
        <f t="shared" si="0"/>
        <v>8</v>
      </c>
    </row>
    <row r="6" spans="2:14" s="2" customFormat="1" x14ac:dyDescent="0.3">
      <c r="B6" s="122" t="s">
        <v>116</v>
      </c>
      <c r="C6" s="123">
        <v>267</v>
      </c>
      <c r="D6" s="123">
        <v>175</v>
      </c>
      <c r="E6" s="123">
        <v>91</v>
      </c>
      <c r="F6" s="123">
        <v>1</v>
      </c>
      <c r="G6" s="123">
        <v>0</v>
      </c>
      <c r="H6" s="123">
        <v>0</v>
      </c>
      <c r="I6" s="123">
        <v>0</v>
      </c>
      <c r="J6" s="123">
        <v>0</v>
      </c>
      <c r="K6" s="123">
        <v>1064</v>
      </c>
      <c r="L6" s="123">
        <v>563</v>
      </c>
      <c r="M6" s="123">
        <v>498</v>
      </c>
      <c r="N6" s="123">
        <v>3</v>
      </c>
    </row>
    <row r="7" spans="2:14" s="2" customFormat="1" x14ac:dyDescent="0.3">
      <c r="B7" s="122" t="s">
        <v>117</v>
      </c>
      <c r="C7" s="124">
        <v>25</v>
      </c>
      <c r="D7" s="124">
        <v>13</v>
      </c>
      <c r="E7" s="124">
        <v>12</v>
      </c>
      <c r="F7" s="124">
        <v>0</v>
      </c>
      <c r="G7" s="124">
        <v>0</v>
      </c>
      <c r="H7" s="124">
        <v>0</v>
      </c>
      <c r="I7" s="124">
        <v>0</v>
      </c>
      <c r="J7" s="124">
        <v>0</v>
      </c>
      <c r="K7" s="124">
        <v>35</v>
      </c>
      <c r="L7" s="124">
        <v>15</v>
      </c>
      <c r="M7" s="124">
        <v>20</v>
      </c>
      <c r="N7" s="124">
        <v>0</v>
      </c>
    </row>
    <row r="8" spans="2:14" s="2" customFormat="1" x14ac:dyDescent="0.3">
      <c r="B8" s="122" t="s">
        <v>118</v>
      </c>
      <c r="C8" s="123">
        <v>40</v>
      </c>
      <c r="D8" s="123">
        <v>30</v>
      </c>
      <c r="E8" s="123">
        <v>10</v>
      </c>
      <c r="F8" s="123">
        <v>0</v>
      </c>
      <c r="G8" s="123">
        <v>0</v>
      </c>
      <c r="H8" s="123">
        <v>0</v>
      </c>
      <c r="I8" s="123">
        <v>0</v>
      </c>
      <c r="J8" s="123">
        <v>0</v>
      </c>
      <c r="K8" s="123">
        <v>21</v>
      </c>
      <c r="L8" s="123">
        <v>16</v>
      </c>
      <c r="M8" s="123">
        <v>5</v>
      </c>
      <c r="N8" s="123">
        <v>0</v>
      </c>
    </row>
    <row r="9" spans="2:14" s="2" customFormat="1" x14ac:dyDescent="0.3">
      <c r="B9" s="122" t="s">
        <v>119</v>
      </c>
      <c r="C9" s="124">
        <v>4</v>
      </c>
      <c r="D9" s="124">
        <v>2</v>
      </c>
      <c r="E9" s="124">
        <v>2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8</v>
      </c>
      <c r="L9" s="124">
        <v>5</v>
      </c>
      <c r="M9" s="124">
        <v>3</v>
      </c>
      <c r="N9" s="124">
        <v>0</v>
      </c>
    </row>
    <row r="10" spans="2:14" s="2" customFormat="1" x14ac:dyDescent="0.3">
      <c r="B10" s="122" t="s">
        <v>120</v>
      </c>
      <c r="C10" s="123">
        <v>3976</v>
      </c>
      <c r="D10" s="123">
        <v>2260</v>
      </c>
      <c r="E10" s="123">
        <v>1714</v>
      </c>
      <c r="F10" s="123">
        <v>2</v>
      </c>
      <c r="G10" s="123">
        <v>194</v>
      </c>
      <c r="H10" s="123">
        <v>138</v>
      </c>
      <c r="I10" s="123">
        <v>56</v>
      </c>
      <c r="J10" s="123">
        <v>0</v>
      </c>
      <c r="K10" s="123">
        <v>3284</v>
      </c>
      <c r="L10" s="123">
        <v>1926</v>
      </c>
      <c r="M10" s="123">
        <v>1358</v>
      </c>
      <c r="N10" s="123">
        <v>0</v>
      </c>
    </row>
    <row r="11" spans="2:14" s="2" customFormat="1" x14ac:dyDescent="0.3">
      <c r="B11" s="122" t="s">
        <v>121</v>
      </c>
      <c r="C11" s="124">
        <v>1</v>
      </c>
      <c r="D11" s="124">
        <v>1</v>
      </c>
      <c r="E11" s="124">
        <v>0</v>
      </c>
      <c r="F11" s="124">
        <v>0</v>
      </c>
      <c r="G11" s="124">
        <v>5</v>
      </c>
      <c r="H11" s="124">
        <v>3</v>
      </c>
      <c r="I11" s="124">
        <v>2</v>
      </c>
      <c r="J11" s="124">
        <v>0</v>
      </c>
      <c r="K11" s="124">
        <v>2961</v>
      </c>
      <c r="L11" s="124">
        <v>1696</v>
      </c>
      <c r="M11" s="124">
        <v>1260</v>
      </c>
      <c r="N11" s="124">
        <v>5</v>
      </c>
    </row>
    <row r="12" spans="2:14" s="2" customFormat="1" ht="15.75" customHeight="1" x14ac:dyDescent="0.3">
      <c r="B12" s="122" t="s">
        <v>328</v>
      </c>
      <c r="C12" s="123">
        <v>0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</row>
    <row r="13" spans="2:14" s="2" customFormat="1" x14ac:dyDescent="0.3">
      <c r="B13" s="122" t="s">
        <v>329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</row>
    <row r="14" spans="2:14" s="2" customFormat="1" x14ac:dyDescent="0.3">
      <c r="B14" s="122" t="s">
        <v>330</v>
      </c>
      <c r="C14" s="123">
        <v>0</v>
      </c>
      <c r="D14" s="123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</row>
    <row r="15" spans="2:14" s="2" customFormat="1" ht="15" thickBot="1" x14ac:dyDescent="0.35">
      <c r="B15" s="122" t="s">
        <v>331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</row>
    <row r="16" spans="2:14" ht="15" thickTop="1" x14ac:dyDescent="0.3">
      <c r="B16" s="253" t="s">
        <v>222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</row>
    <row r="17" spans="2:14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x14ac:dyDescent="0.3">
      <c r="B20" s="255" t="s">
        <v>223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</row>
    <row r="21" spans="2:14" x14ac:dyDescent="0.3">
      <c r="B21" s="256" t="s">
        <v>5</v>
      </c>
      <c r="C21" s="258" t="s">
        <v>201</v>
      </c>
      <c r="D21" s="259"/>
      <c r="E21" s="259"/>
      <c r="F21" s="259"/>
      <c r="G21" s="260" t="s">
        <v>199</v>
      </c>
      <c r="H21" s="261"/>
      <c r="I21" s="261"/>
      <c r="J21" s="262"/>
      <c r="K21" s="263" t="s">
        <v>262</v>
      </c>
      <c r="L21" s="264"/>
      <c r="M21" s="264"/>
      <c r="N21" s="265"/>
    </row>
    <row r="22" spans="2:14" ht="15" thickBot="1" x14ac:dyDescent="0.35">
      <c r="B22" s="257"/>
      <c r="C22" s="115" t="s">
        <v>0</v>
      </c>
      <c r="D22" s="116" t="s">
        <v>3</v>
      </c>
      <c r="E22" s="117" t="s">
        <v>4</v>
      </c>
      <c r="F22" s="117" t="s">
        <v>115</v>
      </c>
      <c r="G22" s="115" t="s">
        <v>0</v>
      </c>
      <c r="H22" s="117" t="s">
        <v>3</v>
      </c>
      <c r="I22" s="117" t="s">
        <v>4</v>
      </c>
      <c r="J22" s="117" t="s">
        <v>115</v>
      </c>
      <c r="K22" s="118" t="s">
        <v>0</v>
      </c>
      <c r="L22" s="119" t="s">
        <v>3</v>
      </c>
      <c r="M22" s="120" t="s">
        <v>4</v>
      </c>
      <c r="N22" s="121" t="s">
        <v>115</v>
      </c>
    </row>
    <row r="23" spans="2:14" ht="15" thickTop="1" x14ac:dyDescent="0.3">
      <c r="B23" s="106" t="s">
        <v>0</v>
      </c>
      <c r="C23" s="105">
        <f t="shared" ref="C23:N23" si="1">SUM(C24:C35)</f>
        <v>292</v>
      </c>
      <c r="D23" s="105">
        <f t="shared" si="1"/>
        <v>188</v>
      </c>
      <c r="E23" s="105">
        <f t="shared" si="1"/>
        <v>103</v>
      </c>
      <c r="F23" s="105">
        <f t="shared" si="1"/>
        <v>1</v>
      </c>
      <c r="G23" s="105">
        <f t="shared" si="1"/>
        <v>0</v>
      </c>
      <c r="H23" s="105">
        <f t="shared" si="1"/>
        <v>0</v>
      </c>
      <c r="I23" s="105">
        <f t="shared" si="1"/>
        <v>0</v>
      </c>
      <c r="J23" s="105">
        <f t="shared" si="1"/>
        <v>0</v>
      </c>
      <c r="K23" s="105">
        <f t="shared" si="1"/>
        <v>1099</v>
      </c>
      <c r="L23" s="105">
        <f t="shared" si="1"/>
        <v>578</v>
      </c>
      <c r="M23" s="105">
        <f t="shared" si="1"/>
        <v>518</v>
      </c>
      <c r="N23" s="105">
        <f t="shared" si="1"/>
        <v>3</v>
      </c>
    </row>
    <row r="24" spans="2:14" x14ac:dyDescent="0.3">
      <c r="B24" s="122" t="s">
        <v>288</v>
      </c>
      <c r="C24" s="123">
        <v>4</v>
      </c>
      <c r="D24" s="123">
        <v>1</v>
      </c>
      <c r="E24" s="123">
        <v>3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1004</v>
      </c>
      <c r="L24" s="123">
        <v>527</v>
      </c>
      <c r="M24" s="123">
        <v>476</v>
      </c>
      <c r="N24" s="123">
        <v>1</v>
      </c>
    </row>
    <row r="25" spans="2:14" x14ac:dyDescent="0.3">
      <c r="B25" s="122" t="s">
        <v>332</v>
      </c>
      <c r="C25" s="124">
        <v>14</v>
      </c>
      <c r="D25" s="124">
        <v>10</v>
      </c>
      <c r="E25" s="124">
        <v>4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17</v>
      </c>
      <c r="L25" s="124">
        <v>7</v>
      </c>
      <c r="M25" s="124">
        <v>10</v>
      </c>
      <c r="N25" s="124">
        <v>0</v>
      </c>
    </row>
    <row r="26" spans="2:14" x14ac:dyDescent="0.3">
      <c r="B26" s="122" t="s">
        <v>313</v>
      </c>
      <c r="C26" s="123">
        <v>5</v>
      </c>
      <c r="D26" s="123">
        <v>4</v>
      </c>
      <c r="E26" s="123">
        <v>1</v>
      </c>
      <c r="F26" s="123">
        <v>0</v>
      </c>
      <c r="G26" s="123">
        <v>0</v>
      </c>
      <c r="H26" s="123">
        <v>0</v>
      </c>
      <c r="I26" s="123">
        <v>0</v>
      </c>
      <c r="J26" s="123">
        <v>0</v>
      </c>
      <c r="K26" s="123">
        <v>9</v>
      </c>
      <c r="L26" s="123">
        <v>6</v>
      </c>
      <c r="M26" s="123">
        <v>2</v>
      </c>
      <c r="N26" s="123">
        <v>1</v>
      </c>
    </row>
    <row r="27" spans="2:14" x14ac:dyDescent="0.3">
      <c r="B27" s="122" t="s">
        <v>311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7</v>
      </c>
      <c r="L27" s="124">
        <v>6</v>
      </c>
      <c r="M27" s="124">
        <v>1</v>
      </c>
      <c r="N27" s="124">
        <v>0</v>
      </c>
    </row>
    <row r="28" spans="2:14" x14ac:dyDescent="0.3">
      <c r="B28" s="122" t="s">
        <v>310</v>
      </c>
      <c r="C28" s="123">
        <v>0</v>
      </c>
      <c r="D28" s="123">
        <v>0</v>
      </c>
      <c r="E28" s="123">
        <v>0</v>
      </c>
      <c r="F28" s="123">
        <v>0</v>
      </c>
      <c r="G28" s="123">
        <v>0</v>
      </c>
      <c r="H28" s="123">
        <v>0</v>
      </c>
      <c r="I28" s="123">
        <v>0</v>
      </c>
      <c r="J28" s="123">
        <v>0</v>
      </c>
      <c r="K28" s="123">
        <v>6</v>
      </c>
      <c r="L28" s="123">
        <v>3</v>
      </c>
      <c r="M28" s="123">
        <v>3</v>
      </c>
      <c r="N28" s="123">
        <v>0</v>
      </c>
    </row>
    <row r="29" spans="2:14" x14ac:dyDescent="0.3">
      <c r="B29" s="122" t="s">
        <v>333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6</v>
      </c>
      <c r="L29" s="124">
        <v>5</v>
      </c>
      <c r="M29" s="124">
        <v>1</v>
      </c>
      <c r="N29" s="124">
        <v>0</v>
      </c>
    </row>
    <row r="30" spans="2:14" x14ac:dyDescent="0.3">
      <c r="B30" s="122" t="s">
        <v>334</v>
      </c>
      <c r="C30" s="123">
        <v>15</v>
      </c>
      <c r="D30" s="123">
        <v>14</v>
      </c>
      <c r="E30" s="123">
        <v>1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6</v>
      </c>
      <c r="L30" s="123">
        <v>6</v>
      </c>
      <c r="M30" s="123">
        <v>0</v>
      </c>
      <c r="N30" s="123">
        <v>0</v>
      </c>
    </row>
    <row r="31" spans="2:14" x14ac:dyDescent="0.3">
      <c r="B31" s="122" t="s">
        <v>335</v>
      </c>
      <c r="C31" s="124">
        <v>1</v>
      </c>
      <c r="D31" s="124">
        <v>1</v>
      </c>
      <c r="E31" s="124">
        <v>0</v>
      </c>
      <c r="F31" s="124">
        <v>0</v>
      </c>
      <c r="G31" s="124">
        <v>0</v>
      </c>
      <c r="H31" s="124">
        <v>0</v>
      </c>
      <c r="I31" s="124">
        <v>0</v>
      </c>
      <c r="J31" s="124">
        <v>0</v>
      </c>
      <c r="K31" s="124">
        <v>6</v>
      </c>
      <c r="L31" s="124">
        <v>0</v>
      </c>
      <c r="M31" s="124">
        <v>6</v>
      </c>
      <c r="N31" s="124">
        <v>0</v>
      </c>
    </row>
    <row r="32" spans="2:14" ht="15.75" customHeight="1" x14ac:dyDescent="0.3">
      <c r="B32" s="122" t="s">
        <v>275</v>
      </c>
      <c r="C32" s="123">
        <v>18</v>
      </c>
      <c r="D32" s="123">
        <v>8</v>
      </c>
      <c r="E32" s="123">
        <v>10</v>
      </c>
      <c r="F32" s="123">
        <v>0</v>
      </c>
      <c r="G32" s="123">
        <v>0</v>
      </c>
      <c r="H32" s="123">
        <v>0</v>
      </c>
      <c r="I32" s="123">
        <v>0</v>
      </c>
      <c r="J32" s="123">
        <v>0</v>
      </c>
      <c r="K32" s="123">
        <v>5</v>
      </c>
      <c r="L32" s="123">
        <v>3</v>
      </c>
      <c r="M32" s="123">
        <v>2</v>
      </c>
      <c r="N32" s="123">
        <v>0</v>
      </c>
    </row>
    <row r="33" spans="2:70" x14ac:dyDescent="0.3">
      <c r="B33" s="122" t="s">
        <v>336</v>
      </c>
      <c r="C33" s="124">
        <v>3</v>
      </c>
      <c r="D33" s="124">
        <v>3</v>
      </c>
      <c r="E33" s="124">
        <v>0</v>
      </c>
      <c r="F33" s="124"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v>5</v>
      </c>
      <c r="L33" s="124">
        <v>5</v>
      </c>
      <c r="M33" s="124">
        <v>0</v>
      </c>
      <c r="N33" s="124">
        <v>0</v>
      </c>
    </row>
    <row r="34" spans="2:70" x14ac:dyDescent="0.3">
      <c r="B34" s="122" t="s">
        <v>337</v>
      </c>
      <c r="C34" s="123">
        <v>3</v>
      </c>
      <c r="D34" s="123">
        <v>2</v>
      </c>
      <c r="E34" s="123">
        <v>1</v>
      </c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4</v>
      </c>
      <c r="L34" s="123">
        <v>2</v>
      </c>
      <c r="M34" s="123">
        <v>2</v>
      </c>
      <c r="N34" s="123">
        <v>0</v>
      </c>
    </row>
    <row r="35" spans="2:70" s="2" customFormat="1" ht="15" thickBot="1" x14ac:dyDescent="0.35">
      <c r="B35" s="122" t="s">
        <v>66</v>
      </c>
      <c r="C35" s="124">
        <v>229</v>
      </c>
      <c r="D35" s="124">
        <v>145</v>
      </c>
      <c r="E35" s="124">
        <v>83</v>
      </c>
      <c r="F35" s="124">
        <v>1</v>
      </c>
      <c r="G35" s="124">
        <v>0</v>
      </c>
      <c r="H35" s="124">
        <v>0</v>
      </c>
      <c r="I35" s="124">
        <v>0</v>
      </c>
      <c r="J35" s="124">
        <v>0</v>
      </c>
      <c r="K35" s="124">
        <v>24</v>
      </c>
      <c r="L35" s="124">
        <v>8</v>
      </c>
      <c r="M35" s="124">
        <v>15</v>
      </c>
      <c r="N35" s="124">
        <v>1</v>
      </c>
    </row>
    <row r="36" spans="2:70" ht="15" thickTop="1" x14ac:dyDescent="0.3">
      <c r="B36" s="253" t="s">
        <v>222</v>
      </c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BR36"/>
    </row>
    <row r="37" spans="2:70" x14ac:dyDescent="0.3">
      <c r="B37" s="171"/>
      <c r="C37" s="171"/>
      <c r="D37" s="171"/>
      <c r="E37" s="171"/>
      <c r="F37" s="171"/>
      <c r="G37" s="2"/>
      <c r="H37" s="2"/>
      <c r="I37" s="2"/>
      <c r="J37" s="2"/>
      <c r="K37" s="2"/>
      <c r="L37" s="2"/>
      <c r="M37" s="2"/>
      <c r="N37" s="2"/>
      <c r="BR37"/>
    </row>
    <row r="38" spans="2:70" x14ac:dyDescent="0.3">
      <c r="B38" s="171"/>
      <c r="C38" s="171"/>
      <c r="D38" s="171"/>
      <c r="E38" s="171"/>
      <c r="F38" s="171"/>
      <c r="G38" s="2"/>
      <c r="H38" s="2"/>
      <c r="I38" s="2"/>
      <c r="J38" s="2"/>
      <c r="K38" s="2"/>
      <c r="L38" s="2"/>
      <c r="M38" s="2"/>
      <c r="N38" s="2"/>
      <c r="BR38"/>
    </row>
    <row r="39" spans="2:7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BR39"/>
    </row>
    <row r="40" spans="2:70" ht="28.95" customHeight="1" x14ac:dyDescent="0.3">
      <c r="B40" s="255" t="s">
        <v>224</v>
      </c>
      <c r="C40" s="255"/>
      <c r="D40" s="255"/>
      <c r="E40" s="255"/>
      <c r="F40" s="2"/>
      <c r="G40" s="2"/>
      <c r="H40" s="2"/>
      <c r="I40" s="2"/>
      <c r="J40" s="2"/>
      <c r="K40" s="2"/>
      <c r="L40" s="2"/>
      <c r="M40" s="2"/>
      <c r="N40" s="2"/>
      <c r="BR40"/>
    </row>
    <row r="41" spans="2:70" ht="15" thickBot="1" x14ac:dyDescent="0.35">
      <c r="B41" s="125" t="s">
        <v>63</v>
      </c>
      <c r="C41" s="131" t="s">
        <v>201</v>
      </c>
      <c r="D41" s="131" t="s">
        <v>199</v>
      </c>
      <c r="E41" s="131" t="s">
        <v>262</v>
      </c>
      <c r="F41" s="2"/>
      <c r="G41" s="2"/>
      <c r="H41" s="2"/>
      <c r="I41" s="2"/>
      <c r="J41" s="2"/>
      <c r="K41" s="2"/>
      <c r="L41" s="2"/>
      <c r="M41" s="2"/>
      <c r="N41" s="2"/>
      <c r="BR41"/>
    </row>
    <row r="42" spans="2:70" ht="15" thickTop="1" x14ac:dyDescent="0.3">
      <c r="B42" s="106" t="s">
        <v>0</v>
      </c>
      <c r="C42" s="20">
        <v>80</v>
      </c>
      <c r="D42" s="20">
        <v>0</v>
      </c>
      <c r="E42" s="20">
        <v>372</v>
      </c>
      <c r="F42" s="2"/>
      <c r="G42" s="2"/>
      <c r="H42" s="2"/>
      <c r="I42" s="2"/>
      <c r="J42" s="2"/>
      <c r="K42" s="2"/>
      <c r="L42" s="2"/>
      <c r="M42" s="2"/>
      <c r="N42" s="2"/>
      <c r="BR42"/>
    </row>
    <row r="43" spans="2:70" x14ac:dyDescent="0.3">
      <c r="B43" s="122" t="s">
        <v>133</v>
      </c>
      <c r="C43" s="123">
        <v>42</v>
      </c>
      <c r="D43" s="123">
        <v>0</v>
      </c>
      <c r="E43" s="123">
        <v>140</v>
      </c>
      <c r="F43" s="2"/>
      <c r="G43" s="2"/>
      <c r="H43" s="2"/>
      <c r="I43" s="2"/>
      <c r="J43" s="2"/>
      <c r="K43" s="2"/>
      <c r="L43" s="2"/>
      <c r="M43" s="2"/>
      <c r="N43" s="2"/>
      <c r="BR43"/>
    </row>
    <row r="44" spans="2:70" x14ac:dyDescent="0.3">
      <c r="B44" s="122" t="s">
        <v>134</v>
      </c>
      <c r="C44" s="124">
        <v>21</v>
      </c>
      <c r="D44" s="124">
        <v>0</v>
      </c>
      <c r="E44" s="124">
        <v>132</v>
      </c>
      <c r="F44" s="2"/>
      <c r="G44" s="2"/>
      <c r="H44" s="2"/>
      <c r="I44" s="2"/>
      <c r="J44" s="2"/>
      <c r="K44" s="2"/>
      <c r="L44" s="2"/>
      <c r="M44" s="2"/>
      <c r="N44" s="2"/>
      <c r="BR44"/>
    </row>
    <row r="45" spans="2:70" x14ac:dyDescent="0.3">
      <c r="B45" s="122" t="s">
        <v>135</v>
      </c>
      <c r="C45" s="123">
        <v>17</v>
      </c>
      <c r="D45" s="123">
        <v>0</v>
      </c>
      <c r="E45" s="123">
        <v>100</v>
      </c>
      <c r="F45" s="2"/>
      <c r="G45" s="2"/>
      <c r="H45" s="2"/>
      <c r="I45" s="2"/>
      <c r="J45" s="2"/>
      <c r="K45" s="2"/>
      <c r="L45" s="2"/>
      <c r="M45" s="2"/>
      <c r="N45" s="2"/>
      <c r="BR45"/>
    </row>
    <row r="46" spans="2:70" x14ac:dyDescent="0.3">
      <c r="B46" s="106" t="s">
        <v>0</v>
      </c>
      <c r="C46" s="20">
        <v>292</v>
      </c>
      <c r="D46" s="20">
        <v>0</v>
      </c>
      <c r="E46" s="20">
        <v>1099</v>
      </c>
      <c r="F46" s="2"/>
      <c r="G46" s="2"/>
      <c r="H46" s="2"/>
      <c r="I46" s="2"/>
      <c r="J46" s="2"/>
      <c r="K46" s="2"/>
      <c r="L46" s="2"/>
      <c r="M46" s="2"/>
      <c r="N46" s="2"/>
      <c r="BR46"/>
    </row>
    <row r="47" spans="2:70" x14ac:dyDescent="0.3">
      <c r="B47" s="122" t="s">
        <v>136</v>
      </c>
      <c r="C47" s="123">
        <v>73</v>
      </c>
      <c r="D47" s="123">
        <v>0</v>
      </c>
      <c r="E47" s="123">
        <v>310</v>
      </c>
      <c r="F47" s="2"/>
      <c r="G47" s="2"/>
      <c r="H47" s="2"/>
      <c r="I47" s="2"/>
      <c r="J47" s="2"/>
      <c r="K47" s="2"/>
      <c r="L47" s="2"/>
      <c r="M47" s="2"/>
      <c r="N47" s="2"/>
      <c r="BR47"/>
    </row>
    <row r="48" spans="2:70" x14ac:dyDescent="0.3">
      <c r="B48" s="122" t="s">
        <v>137</v>
      </c>
      <c r="C48" s="124">
        <v>39</v>
      </c>
      <c r="D48" s="124">
        <v>0</v>
      </c>
      <c r="E48" s="124">
        <v>198</v>
      </c>
      <c r="F48" s="2"/>
      <c r="G48" s="2"/>
      <c r="H48" s="2"/>
      <c r="I48" s="2"/>
      <c r="J48" s="2"/>
      <c r="K48" s="2"/>
      <c r="L48" s="2"/>
      <c r="M48" s="2"/>
      <c r="N48" s="2"/>
      <c r="BR48"/>
    </row>
    <row r="49" spans="2:70" x14ac:dyDescent="0.3">
      <c r="B49" s="122" t="s">
        <v>138</v>
      </c>
      <c r="C49" s="123">
        <v>121</v>
      </c>
      <c r="D49" s="123">
        <v>0</v>
      </c>
      <c r="E49" s="123">
        <v>302</v>
      </c>
      <c r="F49" s="2"/>
      <c r="G49" s="2"/>
      <c r="H49" s="2"/>
      <c r="I49" s="2"/>
      <c r="J49" s="2"/>
      <c r="K49" s="2"/>
      <c r="L49" s="2"/>
      <c r="M49" s="2"/>
      <c r="N49" s="2"/>
      <c r="BR49"/>
    </row>
    <row r="50" spans="2:70" s="2" customFormat="1" x14ac:dyDescent="0.3">
      <c r="B50" s="122" t="s">
        <v>139</v>
      </c>
      <c r="C50" s="124">
        <v>57</v>
      </c>
      <c r="D50" s="124">
        <v>0</v>
      </c>
      <c r="E50" s="124">
        <v>195</v>
      </c>
    </row>
    <row r="51" spans="2:70" s="2" customFormat="1" x14ac:dyDescent="0.3">
      <c r="B51" s="122" t="s">
        <v>140</v>
      </c>
      <c r="C51" s="123">
        <v>2</v>
      </c>
      <c r="D51" s="123">
        <v>0</v>
      </c>
      <c r="E51" s="123">
        <v>94</v>
      </c>
    </row>
    <row r="52" spans="2:70" s="2" customFormat="1" ht="15" thickBot="1" x14ac:dyDescent="0.35">
      <c r="B52" s="122" t="s">
        <v>64</v>
      </c>
      <c r="C52" s="124">
        <v>0</v>
      </c>
      <c r="D52" s="124">
        <v>0</v>
      </c>
      <c r="E52" s="124">
        <v>0</v>
      </c>
    </row>
    <row r="53" spans="2:70" ht="36" customHeight="1" thickTop="1" x14ac:dyDescent="0.3">
      <c r="B53" s="253" t="s">
        <v>222</v>
      </c>
      <c r="C53" s="253"/>
      <c r="D53" s="253"/>
      <c r="E53" s="253"/>
      <c r="F53" s="2"/>
      <c r="G53" s="2"/>
      <c r="H53" s="2"/>
      <c r="I53" s="2"/>
      <c r="J53" s="2"/>
      <c r="K53" s="2"/>
      <c r="L53" s="2"/>
      <c r="M53" s="2"/>
      <c r="N53" s="2"/>
      <c r="BR53"/>
    </row>
    <row r="54" spans="2:70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BR54"/>
    </row>
    <row r="55" spans="2:70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BR55"/>
    </row>
    <row r="56" spans="2:70" s="35" customFormat="1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2:70" ht="34.200000000000003" customHeight="1" x14ac:dyDescent="0.3">
      <c r="B57" s="255" t="s">
        <v>225</v>
      </c>
      <c r="C57" s="255"/>
      <c r="D57" s="255"/>
      <c r="E57" s="255"/>
      <c r="F57" s="2"/>
      <c r="G57" s="2"/>
      <c r="H57" s="2"/>
      <c r="I57" s="2"/>
      <c r="J57" s="2"/>
      <c r="K57" s="2"/>
      <c r="L57" s="2"/>
      <c r="M57" s="2"/>
      <c r="N57" s="2"/>
      <c r="BR57"/>
    </row>
    <row r="58" spans="2:70" ht="29.4" thickBot="1" x14ac:dyDescent="0.35">
      <c r="B58" s="125" t="s">
        <v>62</v>
      </c>
      <c r="C58" s="131" t="s">
        <v>201</v>
      </c>
      <c r="D58" s="131" t="s">
        <v>199</v>
      </c>
      <c r="E58" s="131" t="s">
        <v>262</v>
      </c>
      <c r="F58" s="2"/>
      <c r="G58" s="2"/>
      <c r="H58" s="2"/>
      <c r="I58" s="2"/>
      <c r="J58" s="2"/>
      <c r="K58" s="2"/>
      <c r="L58" s="2"/>
      <c r="M58" s="2"/>
      <c r="N58" s="2"/>
      <c r="BR58"/>
    </row>
    <row r="59" spans="2:70" ht="15" thickTop="1" x14ac:dyDescent="0.3">
      <c r="B59" s="183" t="s">
        <v>40</v>
      </c>
      <c r="C59" s="126">
        <v>292</v>
      </c>
      <c r="D59" s="126">
        <v>0</v>
      </c>
      <c r="E59" s="126">
        <v>1099</v>
      </c>
      <c r="F59" s="2"/>
      <c r="G59" s="2"/>
      <c r="H59" s="2"/>
      <c r="I59" s="2"/>
      <c r="J59" s="2"/>
      <c r="K59" s="2"/>
      <c r="L59" s="2"/>
      <c r="M59" s="2"/>
      <c r="N59" s="2"/>
      <c r="BR59"/>
    </row>
    <row r="60" spans="2:70" x14ac:dyDescent="0.3">
      <c r="B60" s="127" t="s">
        <v>7</v>
      </c>
      <c r="C60" s="123">
        <v>28</v>
      </c>
      <c r="D60" s="123">
        <v>0</v>
      </c>
      <c r="E60" s="123">
        <v>959</v>
      </c>
      <c r="F60" s="5"/>
      <c r="G60" s="5"/>
      <c r="H60" s="5"/>
      <c r="I60" s="5"/>
      <c r="J60" s="5"/>
      <c r="K60" s="5"/>
      <c r="L60" s="5"/>
      <c r="M60" s="5"/>
      <c r="N60" s="5"/>
      <c r="BR60"/>
    </row>
    <row r="61" spans="2:70" x14ac:dyDescent="0.3">
      <c r="B61" s="122" t="s">
        <v>8</v>
      </c>
      <c r="C61" s="124">
        <v>0</v>
      </c>
      <c r="D61" s="124">
        <v>0</v>
      </c>
      <c r="E61" s="124">
        <v>3</v>
      </c>
      <c r="F61" s="2"/>
      <c r="G61" s="2"/>
      <c r="H61" s="2"/>
      <c r="I61" s="2"/>
      <c r="J61" s="2"/>
      <c r="K61" s="2"/>
      <c r="L61" s="2"/>
      <c r="M61" s="2"/>
      <c r="N61" s="2"/>
      <c r="BR61"/>
    </row>
    <row r="62" spans="2:70" x14ac:dyDescent="0.3">
      <c r="B62" s="122" t="s">
        <v>9</v>
      </c>
      <c r="C62" s="123">
        <v>5</v>
      </c>
      <c r="D62" s="123">
        <v>0</v>
      </c>
      <c r="E62" s="123">
        <v>21</v>
      </c>
      <c r="F62" s="2"/>
      <c r="G62" s="2"/>
      <c r="H62" s="2"/>
      <c r="I62" s="2"/>
      <c r="J62" s="2"/>
      <c r="K62" s="2"/>
      <c r="L62" s="2"/>
      <c r="M62" s="2"/>
      <c r="N62" s="2"/>
      <c r="BR62"/>
    </row>
    <row r="63" spans="2:70" x14ac:dyDescent="0.3">
      <c r="B63" s="122" t="s">
        <v>10</v>
      </c>
      <c r="C63" s="124">
        <v>5</v>
      </c>
      <c r="D63" s="124">
        <v>0</v>
      </c>
      <c r="E63" s="124">
        <v>134</v>
      </c>
      <c r="F63" s="2"/>
      <c r="G63" s="2"/>
      <c r="H63" s="2"/>
      <c r="I63" s="2"/>
      <c r="J63" s="2"/>
      <c r="K63" s="2"/>
      <c r="L63" s="2"/>
      <c r="M63" s="2"/>
      <c r="N63" s="2"/>
      <c r="BR63"/>
    </row>
    <row r="64" spans="2:70" s="35" customFormat="1" x14ac:dyDescent="0.3">
      <c r="B64" s="122" t="s">
        <v>11</v>
      </c>
      <c r="C64" s="123">
        <v>18</v>
      </c>
      <c r="D64" s="123">
        <v>0</v>
      </c>
      <c r="E64" s="123">
        <v>761</v>
      </c>
      <c r="F64" s="2"/>
      <c r="G64" s="2"/>
      <c r="H64" s="2"/>
      <c r="I64" s="2"/>
      <c r="J64" s="2"/>
      <c r="K64" s="2"/>
      <c r="L64" s="2"/>
      <c r="M64" s="2"/>
      <c r="N64" s="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2:70" x14ac:dyDescent="0.3">
      <c r="B65" s="122" t="s">
        <v>12</v>
      </c>
      <c r="C65" s="124">
        <v>0</v>
      </c>
      <c r="D65" s="124">
        <v>0</v>
      </c>
      <c r="E65" s="124">
        <v>39</v>
      </c>
      <c r="F65" s="2"/>
      <c r="G65" s="2"/>
      <c r="H65" s="2"/>
      <c r="I65" s="2"/>
      <c r="J65" s="2"/>
      <c r="K65" s="2"/>
      <c r="L65" s="2"/>
      <c r="M65" s="2"/>
      <c r="N65" s="2"/>
      <c r="BR65"/>
    </row>
    <row r="66" spans="2:70" x14ac:dyDescent="0.3">
      <c r="B66" s="122" t="s">
        <v>13</v>
      </c>
      <c r="C66" s="123">
        <v>0</v>
      </c>
      <c r="D66" s="123">
        <v>0</v>
      </c>
      <c r="E66" s="123">
        <v>0</v>
      </c>
      <c r="F66" s="2"/>
      <c r="G66" s="2"/>
      <c r="H66" s="2"/>
      <c r="I66" s="2"/>
      <c r="J66" s="2"/>
      <c r="K66" s="2"/>
      <c r="L66" s="2"/>
      <c r="M66" s="2"/>
      <c r="N66" s="2"/>
      <c r="BR66"/>
    </row>
    <row r="67" spans="2:70" x14ac:dyDescent="0.3">
      <c r="B67" s="122" t="s">
        <v>14</v>
      </c>
      <c r="C67" s="124">
        <v>0</v>
      </c>
      <c r="D67" s="124">
        <v>0</v>
      </c>
      <c r="E67" s="124">
        <v>1</v>
      </c>
      <c r="F67" s="2"/>
      <c r="G67" s="2"/>
      <c r="H67" s="2"/>
      <c r="I67" s="2"/>
      <c r="J67" s="2"/>
      <c r="K67" s="2"/>
      <c r="L67" s="2"/>
      <c r="M67" s="2"/>
      <c r="N67" s="2"/>
      <c r="BR67"/>
    </row>
    <row r="68" spans="2:70" x14ac:dyDescent="0.3">
      <c r="B68" s="127" t="s">
        <v>15</v>
      </c>
      <c r="C68" s="123">
        <v>4</v>
      </c>
      <c r="D68" s="123">
        <v>0</v>
      </c>
      <c r="E68" s="123">
        <v>10</v>
      </c>
      <c r="F68" s="5"/>
      <c r="G68" s="5"/>
      <c r="H68" s="5"/>
      <c r="I68" s="5"/>
      <c r="J68" s="5"/>
      <c r="K68" s="5"/>
      <c r="L68" s="5"/>
      <c r="M68" s="5"/>
      <c r="N68" s="5"/>
      <c r="BR68"/>
    </row>
    <row r="69" spans="2:70" x14ac:dyDescent="0.3">
      <c r="B69" s="122" t="s">
        <v>16</v>
      </c>
      <c r="C69" s="124">
        <v>0</v>
      </c>
      <c r="D69" s="124">
        <v>0</v>
      </c>
      <c r="E69" s="124">
        <v>1</v>
      </c>
      <c r="F69" s="2"/>
      <c r="G69" s="2"/>
      <c r="H69" s="2"/>
      <c r="I69" s="2"/>
      <c r="J69" s="2"/>
      <c r="K69" s="2"/>
      <c r="L69" s="2"/>
      <c r="M69" s="2"/>
      <c r="N69" s="2"/>
      <c r="BR69"/>
    </row>
    <row r="70" spans="2:70" x14ac:dyDescent="0.3">
      <c r="B70" s="122" t="s">
        <v>17</v>
      </c>
      <c r="C70" s="123">
        <v>0</v>
      </c>
      <c r="D70" s="123">
        <v>0</v>
      </c>
      <c r="E70" s="123">
        <v>1</v>
      </c>
      <c r="F70" s="2"/>
      <c r="G70" s="2"/>
      <c r="H70" s="2"/>
      <c r="I70" s="2"/>
      <c r="J70" s="2"/>
      <c r="K70" s="2"/>
      <c r="L70" s="2"/>
      <c r="M70" s="2"/>
      <c r="N70" s="2"/>
      <c r="BR70"/>
    </row>
    <row r="71" spans="2:70" x14ac:dyDescent="0.3">
      <c r="B71" s="122" t="s">
        <v>18</v>
      </c>
      <c r="C71" s="124">
        <v>0</v>
      </c>
      <c r="D71" s="124">
        <v>0</v>
      </c>
      <c r="E71" s="124">
        <v>0</v>
      </c>
      <c r="F71" s="2"/>
      <c r="G71" s="2"/>
      <c r="H71" s="2"/>
      <c r="I71" s="2"/>
      <c r="J71" s="2"/>
      <c r="K71" s="2"/>
      <c r="L71" s="2"/>
      <c r="M71" s="2"/>
      <c r="N71" s="2"/>
      <c r="BR71"/>
    </row>
    <row r="72" spans="2:70" x14ac:dyDescent="0.3">
      <c r="B72" s="122" t="s">
        <v>19</v>
      </c>
      <c r="C72" s="123">
        <v>0</v>
      </c>
      <c r="D72" s="123">
        <v>0</v>
      </c>
      <c r="E72" s="123">
        <v>0</v>
      </c>
      <c r="F72" s="2"/>
      <c r="G72" s="2"/>
      <c r="H72" s="2"/>
      <c r="I72" s="2"/>
      <c r="J72" s="2"/>
      <c r="K72" s="2"/>
      <c r="L72" s="2"/>
      <c r="M72" s="2"/>
      <c r="N72" s="2"/>
      <c r="BR72"/>
    </row>
    <row r="73" spans="2:70" x14ac:dyDescent="0.3">
      <c r="B73" s="122" t="s">
        <v>20</v>
      </c>
      <c r="C73" s="124">
        <v>2</v>
      </c>
      <c r="D73" s="124">
        <v>0</v>
      </c>
      <c r="E73" s="124">
        <v>6</v>
      </c>
      <c r="F73" s="2"/>
      <c r="G73" s="2"/>
      <c r="H73" s="2"/>
      <c r="I73" s="2"/>
      <c r="J73" s="2"/>
      <c r="K73" s="2"/>
      <c r="L73" s="2"/>
      <c r="M73" s="2"/>
      <c r="N73" s="2"/>
      <c r="BR73"/>
    </row>
    <row r="74" spans="2:70" x14ac:dyDescent="0.3">
      <c r="B74" s="122" t="s">
        <v>21</v>
      </c>
      <c r="C74" s="123">
        <v>0</v>
      </c>
      <c r="D74" s="123">
        <v>0</v>
      </c>
      <c r="E74" s="123">
        <v>1</v>
      </c>
      <c r="F74" s="2"/>
      <c r="G74" s="2"/>
      <c r="H74" s="2"/>
      <c r="I74" s="2"/>
      <c r="J74" s="2"/>
      <c r="K74" s="2"/>
      <c r="L74" s="2"/>
      <c r="M74" s="2"/>
      <c r="N74" s="2"/>
      <c r="BR74"/>
    </row>
    <row r="75" spans="2:70" x14ac:dyDescent="0.3">
      <c r="B75" s="122" t="s">
        <v>22</v>
      </c>
      <c r="C75" s="124">
        <v>0</v>
      </c>
      <c r="D75" s="124">
        <v>0</v>
      </c>
      <c r="E75" s="124">
        <v>0</v>
      </c>
      <c r="F75" s="2"/>
      <c r="G75" s="2"/>
      <c r="H75" s="2"/>
      <c r="I75" s="2"/>
      <c r="J75" s="2"/>
      <c r="K75" s="2"/>
      <c r="L75" s="2"/>
      <c r="M75" s="2"/>
      <c r="N75" s="2"/>
      <c r="BR75"/>
    </row>
    <row r="76" spans="2:70" x14ac:dyDescent="0.3">
      <c r="B76" s="122" t="s">
        <v>23</v>
      </c>
      <c r="C76" s="123">
        <v>2</v>
      </c>
      <c r="D76" s="123">
        <v>0</v>
      </c>
      <c r="E76" s="123">
        <v>0</v>
      </c>
      <c r="F76" s="2"/>
      <c r="G76" s="2"/>
      <c r="H76" s="2"/>
      <c r="I76" s="2"/>
      <c r="J76" s="2"/>
      <c r="K76" s="2"/>
      <c r="L76" s="2"/>
      <c r="M76" s="2"/>
      <c r="N76" s="2"/>
      <c r="BR76"/>
    </row>
    <row r="77" spans="2:70" x14ac:dyDescent="0.3">
      <c r="B77" s="122" t="s">
        <v>24</v>
      </c>
      <c r="C77" s="124">
        <v>0</v>
      </c>
      <c r="D77" s="124">
        <v>0</v>
      </c>
      <c r="E77" s="124">
        <v>1</v>
      </c>
      <c r="F77" s="2"/>
      <c r="G77" s="2"/>
      <c r="H77" s="2"/>
      <c r="I77" s="2"/>
      <c r="J77" s="2"/>
      <c r="K77" s="2"/>
      <c r="L77" s="2"/>
      <c r="M77" s="2"/>
      <c r="N77" s="2"/>
      <c r="BR77"/>
    </row>
    <row r="78" spans="2:70" x14ac:dyDescent="0.3">
      <c r="B78" s="127" t="s">
        <v>25</v>
      </c>
      <c r="C78" s="123">
        <v>211</v>
      </c>
      <c r="D78" s="123">
        <v>0</v>
      </c>
      <c r="E78" s="123">
        <v>72</v>
      </c>
      <c r="F78" s="2"/>
      <c r="G78" s="2"/>
      <c r="H78" s="2"/>
      <c r="I78" s="2"/>
      <c r="J78" s="2"/>
      <c r="K78" s="2"/>
      <c r="L78" s="2"/>
      <c r="M78" s="2"/>
      <c r="N78" s="2"/>
      <c r="BR78"/>
    </row>
    <row r="79" spans="2:70" x14ac:dyDescent="0.3">
      <c r="B79" s="122" t="s">
        <v>26</v>
      </c>
      <c r="C79" s="124">
        <v>4</v>
      </c>
      <c r="D79" s="124">
        <v>0</v>
      </c>
      <c r="E79" s="124">
        <v>12</v>
      </c>
      <c r="F79" s="2"/>
      <c r="G79" s="2"/>
      <c r="H79" s="2"/>
      <c r="I79" s="2"/>
      <c r="J79" s="2"/>
      <c r="K79" s="2"/>
      <c r="L79" s="2"/>
      <c r="M79" s="2"/>
      <c r="N79" s="2"/>
      <c r="BR79"/>
    </row>
    <row r="80" spans="2:70" x14ac:dyDescent="0.3">
      <c r="B80" s="122" t="s">
        <v>27</v>
      </c>
      <c r="C80" s="123">
        <v>1</v>
      </c>
      <c r="D80" s="123">
        <v>0</v>
      </c>
      <c r="E80" s="123">
        <v>0</v>
      </c>
      <c r="F80" s="2"/>
      <c r="G80" s="2"/>
      <c r="H80" s="2"/>
      <c r="I80" s="2"/>
      <c r="J80" s="2"/>
      <c r="K80" s="2"/>
      <c r="L80" s="2"/>
      <c r="M80" s="2"/>
      <c r="N80" s="2"/>
      <c r="BR80"/>
    </row>
    <row r="81" spans="2:70" x14ac:dyDescent="0.3">
      <c r="B81" s="122" t="s">
        <v>28</v>
      </c>
      <c r="C81" s="124">
        <v>17</v>
      </c>
      <c r="D81" s="124">
        <v>0</v>
      </c>
      <c r="E81" s="124">
        <v>11</v>
      </c>
      <c r="F81" s="2"/>
      <c r="G81" s="2"/>
      <c r="H81" s="2"/>
      <c r="I81" s="2"/>
      <c r="J81" s="2"/>
      <c r="K81" s="2"/>
      <c r="L81" s="2"/>
      <c r="M81" s="2"/>
      <c r="N81" s="2"/>
      <c r="BR81"/>
    </row>
    <row r="82" spans="2:70" s="35" customFormat="1" x14ac:dyDescent="0.3">
      <c r="B82" s="122" t="s">
        <v>29</v>
      </c>
      <c r="C82" s="123">
        <v>189</v>
      </c>
      <c r="D82" s="123">
        <v>0</v>
      </c>
      <c r="E82" s="123">
        <v>49</v>
      </c>
      <c r="F82" s="2"/>
      <c r="G82" s="2"/>
      <c r="H82" s="2"/>
      <c r="I82" s="2"/>
      <c r="J82" s="2"/>
      <c r="K82" s="2"/>
      <c r="L82" s="2"/>
      <c r="M82" s="2"/>
      <c r="N82" s="2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2:70" x14ac:dyDescent="0.3">
      <c r="B83" s="127" t="s">
        <v>30</v>
      </c>
      <c r="C83" s="124">
        <v>38</v>
      </c>
      <c r="D83" s="124">
        <v>0</v>
      </c>
      <c r="E83" s="124">
        <v>36</v>
      </c>
      <c r="F83" s="2"/>
      <c r="G83" s="2"/>
      <c r="H83" s="2"/>
      <c r="I83" s="2"/>
      <c r="J83" s="2"/>
      <c r="K83" s="2"/>
      <c r="L83" s="2"/>
      <c r="M83" s="2"/>
      <c r="N83" s="2"/>
      <c r="BR83"/>
    </row>
    <row r="84" spans="2:70" x14ac:dyDescent="0.3">
      <c r="B84" s="122" t="s">
        <v>31</v>
      </c>
      <c r="C84" s="123">
        <v>13</v>
      </c>
      <c r="D84" s="123">
        <v>0</v>
      </c>
      <c r="E84" s="123">
        <v>16</v>
      </c>
      <c r="F84" s="2"/>
      <c r="G84" s="2"/>
      <c r="H84" s="2"/>
      <c r="I84" s="2"/>
      <c r="J84" s="2"/>
      <c r="K84" s="2"/>
      <c r="L84" s="2"/>
      <c r="M84" s="2"/>
      <c r="N84" s="2"/>
      <c r="BR84"/>
    </row>
    <row r="85" spans="2:70" x14ac:dyDescent="0.3">
      <c r="B85" s="122" t="s">
        <v>32</v>
      </c>
      <c r="C85" s="124">
        <v>18</v>
      </c>
      <c r="D85" s="124">
        <v>0</v>
      </c>
      <c r="E85" s="124">
        <v>13</v>
      </c>
      <c r="F85" s="2"/>
      <c r="G85" s="2"/>
      <c r="H85" s="2"/>
      <c r="I85" s="2"/>
      <c r="J85" s="2"/>
      <c r="K85" s="2"/>
      <c r="L85" s="2"/>
      <c r="M85" s="2"/>
      <c r="N85" s="2"/>
      <c r="BR85"/>
    </row>
    <row r="86" spans="2:70" x14ac:dyDescent="0.3">
      <c r="B86" s="122" t="s">
        <v>33</v>
      </c>
      <c r="C86" s="123">
        <v>7</v>
      </c>
      <c r="D86" s="123">
        <v>0</v>
      </c>
      <c r="E86" s="123">
        <v>7</v>
      </c>
      <c r="F86" s="5"/>
      <c r="G86" s="5"/>
      <c r="H86" s="5"/>
      <c r="I86" s="5"/>
      <c r="J86" s="5"/>
      <c r="K86" s="5"/>
      <c r="L86" s="5"/>
      <c r="M86" s="5"/>
      <c r="N86" s="5"/>
      <c r="BR86"/>
    </row>
    <row r="87" spans="2:70" x14ac:dyDescent="0.3">
      <c r="B87" s="127" t="s">
        <v>34</v>
      </c>
      <c r="C87" s="124">
        <v>11</v>
      </c>
      <c r="D87" s="124">
        <v>0</v>
      </c>
      <c r="E87" s="124">
        <v>22</v>
      </c>
      <c r="F87" s="2"/>
      <c r="G87" s="2"/>
      <c r="H87" s="2"/>
      <c r="I87" s="2"/>
      <c r="J87" s="2"/>
      <c r="K87" s="2"/>
      <c r="L87" s="2"/>
      <c r="M87" s="2"/>
      <c r="N87" s="2"/>
      <c r="BR87"/>
    </row>
    <row r="88" spans="2:70" x14ac:dyDescent="0.3">
      <c r="B88" s="122" t="s">
        <v>35</v>
      </c>
      <c r="C88" s="123">
        <v>2</v>
      </c>
      <c r="D88" s="123">
        <v>0</v>
      </c>
      <c r="E88" s="123">
        <v>7</v>
      </c>
      <c r="F88" s="2"/>
      <c r="G88" s="2"/>
      <c r="H88" s="2"/>
      <c r="I88" s="2"/>
      <c r="J88" s="2"/>
      <c r="K88" s="2"/>
      <c r="L88" s="2"/>
      <c r="M88" s="2"/>
      <c r="N88" s="2"/>
      <c r="BR88"/>
    </row>
    <row r="89" spans="2:70" s="2" customFormat="1" x14ac:dyDescent="0.3">
      <c r="B89" s="122" t="s">
        <v>49</v>
      </c>
      <c r="C89" s="124">
        <v>0</v>
      </c>
      <c r="D89" s="124">
        <v>0</v>
      </c>
      <c r="E89" s="124">
        <v>8</v>
      </c>
    </row>
    <row r="90" spans="2:70" s="2" customFormat="1" x14ac:dyDescent="0.3">
      <c r="B90" s="122" t="s">
        <v>37</v>
      </c>
      <c r="C90" s="123">
        <v>0</v>
      </c>
      <c r="D90" s="123">
        <v>0</v>
      </c>
      <c r="E90" s="123">
        <v>1</v>
      </c>
    </row>
    <row r="91" spans="2:70" s="2" customFormat="1" x14ac:dyDescent="0.3">
      <c r="B91" s="122" t="s">
        <v>38</v>
      </c>
      <c r="C91" s="124">
        <v>9</v>
      </c>
      <c r="D91" s="124">
        <v>0</v>
      </c>
      <c r="E91" s="124">
        <v>6</v>
      </c>
    </row>
    <row r="92" spans="2:70" ht="42" customHeight="1" x14ac:dyDescent="0.3">
      <c r="B92" s="254" t="s">
        <v>222</v>
      </c>
      <c r="C92" s="254"/>
      <c r="D92" s="254"/>
      <c r="E92" s="254"/>
      <c r="F92" s="2"/>
      <c r="G92" s="2"/>
      <c r="H92" s="2"/>
      <c r="I92" s="2"/>
      <c r="J92" s="2"/>
      <c r="K92" s="2"/>
      <c r="L92" s="2"/>
      <c r="M92" s="2"/>
      <c r="N92" s="2"/>
      <c r="BR92"/>
    </row>
    <row r="93" spans="2:7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BR93"/>
    </row>
    <row r="94" spans="2:7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BR94"/>
    </row>
    <row r="95" spans="2:7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BR95"/>
    </row>
    <row r="96" spans="2:70" ht="33" customHeight="1" x14ac:dyDescent="0.3">
      <c r="B96" s="255" t="s">
        <v>226</v>
      </c>
      <c r="C96" s="255"/>
      <c r="D96" s="255"/>
      <c r="E96" s="255"/>
      <c r="F96" s="2"/>
      <c r="G96" s="2"/>
      <c r="H96" s="2"/>
      <c r="I96" s="2"/>
      <c r="J96" s="2"/>
      <c r="K96" s="2"/>
      <c r="L96" s="2"/>
      <c r="M96" s="2"/>
      <c r="N96" s="2"/>
      <c r="BR96"/>
    </row>
    <row r="97" spans="2:70" ht="15" thickBot="1" x14ac:dyDescent="0.35">
      <c r="B97" s="125" t="s">
        <v>122</v>
      </c>
      <c r="C97" s="131" t="s">
        <v>201</v>
      </c>
      <c r="D97" s="131" t="s">
        <v>199</v>
      </c>
      <c r="E97" s="131" t="s">
        <v>262</v>
      </c>
      <c r="F97" s="2"/>
      <c r="G97" s="2"/>
      <c r="H97" s="2"/>
      <c r="I97" s="2"/>
      <c r="J97" s="2"/>
      <c r="K97" s="2"/>
      <c r="L97" s="2"/>
      <c r="M97" s="2"/>
      <c r="N97" s="2"/>
      <c r="BR97"/>
    </row>
    <row r="98" spans="2:70" ht="15" thickTop="1" x14ac:dyDescent="0.3">
      <c r="B98" s="183" t="s">
        <v>40</v>
      </c>
      <c r="C98" s="105">
        <f>SUM(C99:C109)</f>
        <v>292</v>
      </c>
      <c r="D98" s="105">
        <f t="shared" ref="D98" si="2">SUM(D99:D109)</f>
        <v>0</v>
      </c>
      <c r="E98" s="105">
        <f>SUM(E99:E109)</f>
        <v>1099</v>
      </c>
      <c r="F98" s="2"/>
      <c r="G98" s="2"/>
      <c r="H98" s="2"/>
      <c r="I98" s="2"/>
      <c r="J98" s="2"/>
      <c r="K98" s="2"/>
      <c r="L98" s="2"/>
      <c r="M98" s="2"/>
      <c r="N98" s="2"/>
      <c r="BR98"/>
    </row>
    <row r="99" spans="2:70" x14ac:dyDescent="0.3">
      <c r="B99" s="128" t="s">
        <v>319</v>
      </c>
      <c r="C99" s="123">
        <v>13</v>
      </c>
      <c r="D99" s="123">
        <v>0</v>
      </c>
      <c r="E99" s="123">
        <v>572</v>
      </c>
      <c r="F99" s="2"/>
      <c r="G99" s="2"/>
      <c r="H99" s="2"/>
      <c r="I99" s="2"/>
      <c r="J99" s="2"/>
      <c r="K99" s="2"/>
      <c r="L99" s="2"/>
      <c r="M99" s="2"/>
      <c r="N99" s="2"/>
      <c r="BR99"/>
    </row>
    <row r="100" spans="2:70" x14ac:dyDescent="0.3">
      <c r="B100" s="128" t="s">
        <v>318</v>
      </c>
      <c r="C100" s="124">
        <v>5</v>
      </c>
      <c r="D100" s="124">
        <v>0</v>
      </c>
      <c r="E100" s="124">
        <v>189</v>
      </c>
      <c r="F100" s="2"/>
      <c r="G100" s="2"/>
      <c r="H100" s="2"/>
      <c r="I100" s="2"/>
      <c r="J100" s="2"/>
      <c r="K100" s="2"/>
      <c r="L100" s="2"/>
      <c r="M100" s="2"/>
      <c r="N100" s="2"/>
      <c r="BR100"/>
    </row>
    <row r="101" spans="2:70" x14ac:dyDescent="0.3">
      <c r="B101" s="128" t="s">
        <v>323</v>
      </c>
      <c r="C101" s="123">
        <v>4</v>
      </c>
      <c r="D101" s="123">
        <v>0</v>
      </c>
      <c r="E101" s="123">
        <v>127</v>
      </c>
      <c r="F101" s="2"/>
      <c r="G101" s="2"/>
      <c r="H101" s="2"/>
      <c r="I101" s="2"/>
      <c r="J101" s="2"/>
      <c r="K101" s="2"/>
      <c r="L101" s="2"/>
      <c r="M101" s="2"/>
      <c r="N101" s="2"/>
      <c r="BR101"/>
    </row>
    <row r="102" spans="2:70" x14ac:dyDescent="0.3">
      <c r="B102" s="128" t="s">
        <v>320</v>
      </c>
      <c r="C102" s="124">
        <v>165</v>
      </c>
      <c r="D102" s="124">
        <v>0</v>
      </c>
      <c r="E102" s="124">
        <v>35</v>
      </c>
      <c r="F102" s="2"/>
      <c r="G102" s="2"/>
      <c r="H102" s="2"/>
      <c r="I102" s="2"/>
      <c r="J102" s="2"/>
      <c r="K102" s="2"/>
      <c r="L102" s="2"/>
      <c r="M102" s="2"/>
      <c r="N102" s="2"/>
      <c r="BR102"/>
    </row>
    <row r="103" spans="2:70" x14ac:dyDescent="0.3">
      <c r="B103" s="128" t="s">
        <v>338</v>
      </c>
      <c r="C103" s="123">
        <v>0</v>
      </c>
      <c r="D103" s="123">
        <v>0</v>
      </c>
      <c r="E103" s="123">
        <v>24</v>
      </c>
      <c r="F103" s="2"/>
      <c r="G103" s="2"/>
      <c r="H103" s="2"/>
      <c r="I103" s="2"/>
      <c r="J103" s="2"/>
      <c r="K103" s="2"/>
      <c r="L103" s="2"/>
      <c r="M103" s="2"/>
      <c r="N103" s="2"/>
      <c r="BR103"/>
    </row>
    <row r="104" spans="2:70" x14ac:dyDescent="0.3">
      <c r="B104" s="128" t="s">
        <v>339</v>
      </c>
      <c r="C104" s="124">
        <v>1</v>
      </c>
      <c r="D104" s="124">
        <v>0</v>
      </c>
      <c r="E104" s="124">
        <v>20</v>
      </c>
      <c r="F104" s="2"/>
      <c r="G104" s="2"/>
      <c r="H104" s="2"/>
      <c r="I104" s="2"/>
      <c r="J104" s="2"/>
      <c r="K104" s="2"/>
      <c r="L104" s="2"/>
      <c r="M104" s="2"/>
      <c r="N104" s="2"/>
      <c r="BR104"/>
    </row>
    <row r="105" spans="2:70" x14ac:dyDescent="0.3">
      <c r="B105" s="128" t="s">
        <v>340</v>
      </c>
      <c r="C105" s="123">
        <v>16</v>
      </c>
      <c r="D105" s="123">
        <v>0</v>
      </c>
      <c r="E105" s="123">
        <v>11</v>
      </c>
      <c r="F105" s="2"/>
      <c r="G105" s="2"/>
      <c r="H105" s="2"/>
      <c r="I105" s="2"/>
      <c r="J105" s="2"/>
      <c r="K105" s="2"/>
      <c r="L105" s="2"/>
      <c r="M105" s="2"/>
      <c r="N105" s="2"/>
      <c r="BR105"/>
    </row>
    <row r="106" spans="2:70" x14ac:dyDescent="0.3">
      <c r="B106" s="128" t="s">
        <v>341</v>
      </c>
      <c r="C106" s="124">
        <v>0</v>
      </c>
      <c r="D106" s="124">
        <v>0</v>
      </c>
      <c r="E106" s="124">
        <v>10</v>
      </c>
      <c r="F106" s="2"/>
      <c r="G106" s="2"/>
      <c r="H106" s="2"/>
      <c r="I106" s="2"/>
      <c r="J106" s="2"/>
      <c r="K106" s="2"/>
      <c r="L106" s="2"/>
      <c r="M106" s="2"/>
      <c r="N106" s="2"/>
      <c r="BR106"/>
    </row>
    <row r="107" spans="2:70" s="2" customFormat="1" x14ac:dyDescent="0.3">
      <c r="B107" s="128" t="s">
        <v>342</v>
      </c>
      <c r="C107" s="123">
        <v>0</v>
      </c>
      <c r="D107" s="123">
        <v>0</v>
      </c>
      <c r="E107" s="123">
        <v>7</v>
      </c>
    </row>
    <row r="108" spans="2:70" s="2" customFormat="1" x14ac:dyDescent="0.3">
      <c r="B108" s="128" t="s">
        <v>322</v>
      </c>
      <c r="C108" s="124">
        <v>5</v>
      </c>
      <c r="D108" s="124">
        <v>0</v>
      </c>
      <c r="E108" s="124">
        <v>7</v>
      </c>
    </row>
    <row r="109" spans="2:70" s="2" customFormat="1" x14ac:dyDescent="0.3">
      <c r="B109" s="122" t="s">
        <v>66</v>
      </c>
      <c r="C109" s="123">
        <v>83</v>
      </c>
      <c r="D109" s="123">
        <v>0</v>
      </c>
      <c r="E109" s="123">
        <v>97</v>
      </c>
    </row>
    <row r="110" spans="2:70" s="2" customFormat="1" ht="31.2" customHeight="1" x14ac:dyDescent="0.3">
      <c r="B110" s="254" t="s">
        <v>222</v>
      </c>
      <c r="C110" s="254"/>
      <c r="D110" s="254"/>
      <c r="E110" s="254"/>
    </row>
    <row r="111" spans="2:70" s="2" customFormat="1" x14ac:dyDescent="0.3"/>
    <row r="112" spans="2:70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pans="2:14" s="2" customFormat="1" x14ac:dyDescent="0.3"/>
    <row r="386" spans="2:14" s="2" customFormat="1" x14ac:dyDescent="0.3"/>
    <row r="387" spans="2:14" s="2" customFormat="1" x14ac:dyDescent="0.3"/>
    <row r="388" spans="2:14" s="2" customFormat="1" x14ac:dyDescent="0.3"/>
    <row r="389" spans="2:14" x14ac:dyDescent="0.3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2:14" x14ac:dyDescent="0.3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2:14" x14ac:dyDescent="0.3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2:14" x14ac:dyDescent="0.3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2:14" x14ac:dyDescent="0.3">
      <c r="G393" s="2"/>
      <c r="H393" s="2"/>
      <c r="I393" s="2"/>
      <c r="J393" s="2"/>
      <c r="K393" s="2"/>
      <c r="L393" s="2"/>
      <c r="M393" s="2"/>
      <c r="N393" s="2"/>
    </row>
    <row r="394" spans="2:14" x14ac:dyDescent="0.3">
      <c r="G394" s="2"/>
      <c r="H394" s="2"/>
      <c r="I394" s="2"/>
      <c r="J394" s="2"/>
      <c r="K394" s="2"/>
      <c r="L394" s="2"/>
      <c r="M394" s="2"/>
      <c r="N394" s="2"/>
    </row>
    <row r="395" spans="2:14" x14ac:dyDescent="0.3">
      <c r="G395" s="2"/>
      <c r="H395" s="2"/>
      <c r="I395" s="2"/>
      <c r="J395" s="2"/>
      <c r="K395" s="2"/>
      <c r="L395" s="2"/>
      <c r="M395" s="2"/>
      <c r="N395" s="2"/>
    </row>
    <row r="396" spans="2:14" x14ac:dyDescent="0.3">
      <c r="G396" s="2"/>
      <c r="H396" s="2"/>
      <c r="I396" s="2"/>
      <c r="J396" s="2"/>
      <c r="K396" s="2"/>
      <c r="L396" s="2"/>
      <c r="M396" s="2"/>
      <c r="N396" s="2"/>
    </row>
    <row r="397" spans="2:14" x14ac:dyDescent="0.3">
      <c r="G397" s="2"/>
      <c r="H397" s="2"/>
      <c r="I397" s="2"/>
      <c r="J397" s="2"/>
      <c r="K397" s="2"/>
      <c r="L397" s="2"/>
      <c r="M397" s="2"/>
      <c r="N397" s="2"/>
    </row>
    <row r="398" spans="2:14" x14ac:dyDescent="0.3">
      <c r="G398" s="2"/>
      <c r="H398" s="2"/>
      <c r="I398" s="2"/>
      <c r="J398" s="2"/>
      <c r="K398" s="2"/>
      <c r="L398" s="2"/>
      <c r="M398" s="2"/>
      <c r="N398" s="2"/>
    </row>
    <row r="399" spans="2:14" x14ac:dyDescent="0.3">
      <c r="G399" s="2"/>
      <c r="H399" s="2"/>
      <c r="I399" s="2"/>
      <c r="J399" s="2"/>
      <c r="K399" s="2"/>
      <c r="L399" s="2"/>
      <c r="M399" s="2"/>
      <c r="N399" s="2"/>
    </row>
    <row r="400" spans="2:14" x14ac:dyDescent="0.3">
      <c r="G400" s="2"/>
      <c r="H400" s="2"/>
      <c r="I400" s="2"/>
      <c r="J400" s="2"/>
      <c r="K400" s="2"/>
      <c r="L400" s="2"/>
      <c r="M400" s="2"/>
      <c r="N400" s="2"/>
    </row>
    <row r="401" spans="7:14" x14ac:dyDescent="0.3">
      <c r="G401" s="2"/>
      <c r="H401" s="2"/>
      <c r="I401" s="2"/>
      <c r="J401" s="2"/>
      <c r="K401" s="2"/>
      <c r="L401" s="2"/>
      <c r="M401" s="2"/>
      <c r="N401" s="2"/>
    </row>
    <row r="402" spans="7:14" x14ac:dyDescent="0.3">
      <c r="G402" s="2"/>
      <c r="H402" s="2"/>
      <c r="I402" s="2"/>
      <c r="J402" s="2"/>
      <c r="K402" s="2"/>
      <c r="L402" s="2"/>
      <c r="M402" s="2"/>
      <c r="N402" s="2"/>
    </row>
    <row r="403" spans="7:14" x14ac:dyDescent="0.3">
      <c r="G403" s="2"/>
      <c r="H403" s="2"/>
      <c r="I403" s="2"/>
      <c r="J403" s="2"/>
      <c r="K403" s="2"/>
      <c r="L403" s="2"/>
      <c r="M403" s="2"/>
      <c r="N403" s="2"/>
    </row>
    <row r="404" spans="7:14" x14ac:dyDescent="0.3">
      <c r="G404" s="2"/>
      <c r="H404" s="2"/>
      <c r="I404" s="2"/>
      <c r="J404" s="2"/>
      <c r="K404" s="2"/>
      <c r="L404" s="2"/>
      <c r="M404" s="2"/>
      <c r="N404" s="2"/>
    </row>
    <row r="405" spans="7:14" x14ac:dyDescent="0.3">
      <c r="G405" s="2"/>
      <c r="H405" s="2"/>
      <c r="I405" s="2"/>
      <c r="J405" s="2"/>
      <c r="K405" s="2"/>
      <c r="L405" s="2"/>
      <c r="M405" s="2"/>
      <c r="N405" s="2"/>
    </row>
    <row r="406" spans="7:14" x14ac:dyDescent="0.3">
      <c r="G406" s="2"/>
      <c r="H406" s="2"/>
      <c r="I406" s="2"/>
      <c r="J406" s="2"/>
      <c r="K406" s="2"/>
      <c r="L406" s="2"/>
      <c r="M406" s="2"/>
      <c r="N406" s="2"/>
    </row>
    <row r="407" spans="7:14" x14ac:dyDescent="0.3">
      <c r="G407" s="2"/>
      <c r="H407" s="2"/>
      <c r="I407" s="2"/>
      <c r="J407" s="2"/>
      <c r="K407" s="2"/>
      <c r="L407" s="2"/>
      <c r="M407" s="2"/>
      <c r="N407" s="2"/>
    </row>
    <row r="408" spans="7:14" x14ac:dyDescent="0.3">
      <c r="G408" s="2"/>
      <c r="H408" s="2"/>
      <c r="I408" s="2"/>
      <c r="J408" s="2"/>
      <c r="K408" s="2"/>
      <c r="L408" s="2"/>
      <c r="M408" s="2"/>
      <c r="N408" s="2"/>
    </row>
    <row r="409" spans="7:14" x14ac:dyDescent="0.3">
      <c r="G409" s="2"/>
      <c r="H409" s="2"/>
      <c r="I409" s="2"/>
      <c r="J409" s="2"/>
      <c r="K409" s="2"/>
      <c r="L409" s="2"/>
      <c r="M409" s="2"/>
      <c r="N409" s="2"/>
    </row>
    <row r="410" spans="7:14" x14ac:dyDescent="0.3">
      <c r="G410" s="2"/>
      <c r="H410" s="2"/>
      <c r="I410" s="2"/>
      <c r="J410" s="2"/>
      <c r="K410" s="2"/>
      <c r="L410" s="2"/>
      <c r="M410" s="2"/>
      <c r="N410" s="2"/>
    </row>
    <row r="411" spans="7:14" x14ac:dyDescent="0.3">
      <c r="G411" s="2"/>
      <c r="H411" s="2"/>
      <c r="I411" s="2"/>
      <c r="J411" s="2"/>
      <c r="K411" s="2"/>
      <c r="L411" s="2"/>
      <c r="M411" s="2"/>
      <c r="N411" s="2"/>
    </row>
    <row r="412" spans="7:14" x14ac:dyDescent="0.3">
      <c r="G412" s="2"/>
      <c r="H412" s="2"/>
      <c r="I412" s="2"/>
      <c r="J412" s="2"/>
      <c r="K412" s="2"/>
      <c r="L412" s="2"/>
      <c r="M412" s="2"/>
      <c r="N412" s="2"/>
    </row>
    <row r="413" spans="7:14" x14ac:dyDescent="0.3">
      <c r="G413" s="2"/>
      <c r="H413" s="2"/>
      <c r="I413" s="2"/>
      <c r="J413" s="2"/>
      <c r="K413" s="2"/>
      <c r="L413" s="2"/>
      <c r="M413" s="2"/>
      <c r="N413" s="2"/>
    </row>
    <row r="414" spans="7:14" x14ac:dyDescent="0.3">
      <c r="G414" s="2"/>
      <c r="H414" s="2"/>
      <c r="I414" s="2"/>
      <c r="J414" s="2"/>
      <c r="K414" s="2"/>
      <c r="L414" s="2"/>
      <c r="M414" s="2"/>
      <c r="N414" s="2"/>
    </row>
    <row r="415" spans="7:14" x14ac:dyDescent="0.3">
      <c r="G415" s="2"/>
      <c r="H415" s="2"/>
      <c r="I415" s="2"/>
      <c r="J415" s="2"/>
      <c r="K415" s="2"/>
      <c r="L415" s="2"/>
      <c r="M415" s="2"/>
      <c r="N415" s="2"/>
    </row>
    <row r="416" spans="7:14" x14ac:dyDescent="0.3">
      <c r="G416" s="2"/>
      <c r="H416" s="2"/>
      <c r="I416" s="2"/>
      <c r="J416" s="2"/>
      <c r="K416" s="2"/>
      <c r="L416" s="2"/>
      <c r="M416" s="2"/>
      <c r="N416" s="2"/>
    </row>
    <row r="417" spans="7:14" x14ac:dyDescent="0.3">
      <c r="G417" s="2"/>
      <c r="H417" s="2"/>
      <c r="I417" s="2"/>
      <c r="J417" s="2"/>
      <c r="K417" s="2"/>
      <c r="L417" s="2"/>
      <c r="M417" s="2"/>
      <c r="N417" s="2"/>
    </row>
    <row r="418" spans="7:14" x14ac:dyDescent="0.3">
      <c r="G418" s="2"/>
      <c r="H418" s="2"/>
      <c r="I418" s="2"/>
      <c r="J418" s="2"/>
      <c r="K418" s="2"/>
      <c r="L418" s="2"/>
      <c r="M418" s="2"/>
      <c r="N418" s="2"/>
    </row>
    <row r="419" spans="7:14" x14ac:dyDescent="0.3">
      <c r="G419" s="2"/>
      <c r="H419" s="2"/>
      <c r="I419" s="2"/>
      <c r="J419" s="2"/>
      <c r="K419" s="2"/>
      <c r="L419" s="2"/>
      <c r="M419" s="2"/>
      <c r="N419" s="2"/>
    </row>
    <row r="420" spans="7:14" x14ac:dyDescent="0.3">
      <c r="G420" s="2"/>
      <c r="H420" s="2"/>
      <c r="I420" s="2"/>
      <c r="J420" s="2"/>
      <c r="K420" s="2"/>
      <c r="L420" s="2"/>
      <c r="M420" s="2"/>
      <c r="N420" s="2"/>
    </row>
    <row r="421" spans="7:14" x14ac:dyDescent="0.3">
      <c r="G421" s="2"/>
      <c r="H421" s="2"/>
      <c r="I421" s="2"/>
      <c r="J421" s="2"/>
      <c r="K421" s="2"/>
      <c r="L421" s="2"/>
      <c r="M421" s="2"/>
      <c r="N421" s="2"/>
    </row>
    <row r="422" spans="7:14" x14ac:dyDescent="0.3">
      <c r="G422" s="2"/>
      <c r="H422" s="2"/>
      <c r="I422" s="2"/>
      <c r="J422" s="2"/>
      <c r="K422" s="2"/>
      <c r="L422" s="2"/>
      <c r="M422" s="2"/>
      <c r="N422" s="2"/>
    </row>
    <row r="423" spans="7:14" x14ac:dyDescent="0.3">
      <c r="G423" s="2"/>
      <c r="H423" s="2"/>
      <c r="I423" s="2"/>
      <c r="J423" s="2"/>
      <c r="K423" s="2"/>
      <c r="L423" s="2"/>
      <c r="M423" s="2"/>
      <c r="N423" s="2"/>
    </row>
    <row r="424" spans="7:14" x14ac:dyDescent="0.3">
      <c r="G424" s="2"/>
      <c r="H424" s="2"/>
      <c r="I424" s="2"/>
      <c r="J424" s="2"/>
      <c r="K424" s="2"/>
      <c r="L424" s="2"/>
      <c r="M424" s="2"/>
      <c r="N424" s="2"/>
    </row>
    <row r="425" spans="7:14" x14ac:dyDescent="0.3">
      <c r="G425" s="2"/>
      <c r="H425" s="2"/>
      <c r="I425" s="2"/>
      <c r="J425" s="2"/>
      <c r="K425" s="2"/>
      <c r="L425" s="2"/>
      <c r="M425" s="2"/>
      <c r="N425" s="2"/>
    </row>
    <row r="426" spans="7:14" x14ac:dyDescent="0.3">
      <c r="G426" s="2"/>
      <c r="H426" s="2"/>
      <c r="I426" s="2"/>
      <c r="J426" s="2"/>
      <c r="K426" s="2"/>
      <c r="L426" s="2"/>
      <c r="M426" s="2"/>
      <c r="N426" s="2"/>
    </row>
    <row r="427" spans="7:14" x14ac:dyDescent="0.3">
      <c r="G427" s="2"/>
      <c r="H427" s="2"/>
      <c r="I427" s="2"/>
      <c r="J427" s="2"/>
      <c r="K427" s="2"/>
      <c r="L427" s="2"/>
      <c r="M427" s="2"/>
      <c r="N427" s="2"/>
    </row>
    <row r="428" spans="7:14" x14ac:dyDescent="0.3">
      <c r="G428" s="2"/>
      <c r="H428" s="2"/>
      <c r="I428" s="2"/>
      <c r="J428" s="2"/>
      <c r="K428" s="2"/>
      <c r="L428" s="2"/>
      <c r="M428" s="2"/>
      <c r="N428" s="2"/>
    </row>
    <row r="429" spans="7:14" x14ac:dyDescent="0.3">
      <c r="G429" s="2"/>
      <c r="H429" s="2"/>
      <c r="I429" s="2"/>
      <c r="J429" s="2"/>
      <c r="K429" s="2"/>
      <c r="L429" s="2"/>
      <c r="M429" s="2"/>
      <c r="N429" s="2"/>
    </row>
    <row r="430" spans="7:14" x14ac:dyDescent="0.3">
      <c r="G430" s="2"/>
      <c r="H430" s="2"/>
      <c r="I430" s="2"/>
      <c r="J430" s="2"/>
      <c r="K430" s="2"/>
      <c r="L430" s="2"/>
      <c r="M430" s="2"/>
      <c r="N430" s="2"/>
    </row>
    <row r="431" spans="7:14" x14ac:dyDescent="0.3">
      <c r="G431" s="2"/>
      <c r="H431" s="2"/>
      <c r="I431" s="2"/>
      <c r="J431" s="2"/>
      <c r="K431" s="2"/>
      <c r="L431" s="2"/>
      <c r="M431" s="2"/>
      <c r="N431" s="2"/>
    </row>
    <row r="432" spans="7:14" x14ac:dyDescent="0.3">
      <c r="G432" s="2"/>
      <c r="H432" s="2"/>
      <c r="I432" s="2"/>
      <c r="J432" s="2"/>
      <c r="K432" s="2"/>
      <c r="L432" s="2"/>
      <c r="M432" s="2"/>
      <c r="N432" s="2"/>
    </row>
    <row r="433" spans="7:14" x14ac:dyDescent="0.3">
      <c r="G433" s="2"/>
      <c r="H433" s="2"/>
      <c r="I433" s="2"/>
      <c r="J433" s="2"/>
      <c r="K433" s="2"/>
      <c r="L433" s="2"/>
      <c r="M433" s="2"/>
      <c r="N433" s="2"/>
    </row>
    <row r="434" spans="7:14" x14ac:dyDescent="0.3">
      <c r="G434" s="2"/>
      <c r="H434" s="2"/>
      <c r="I434" s="2"/>
      <c r="J434" s="2"/>
      <c r="K434" s="2"/>
      <c r="L434" s="2"/>
      <c r="M434" s="2"/>
      <c r="N434" s="2"/>
    </row>
    <row r="435" spans="7:14" x14ac:dyDescent="0.3">
      <c r="G435" s="2"/>
      <c r="H435" s="2"/>
      <c r="I435" s="2"/>
      <c r="J435" s="2"/>
      <c r="K435" s="2"/>
      <c r="L435" s="2"/>
      <c r="M435" s="2"/>
      <c r="N435" s="2"/>
    </row>
    <row r="436" spans="7:14" x14ac:dyDescent="0.3">
      <c r="G436" s="2"/>
      <c r="H436" s="2"/>
      <c r="I436" s="2"/>
      <c r="J436" s="2"/>
      <c r="K436" s="2"/>
      <c r="L436" s="2"/>
      <c r="M436" s="2"/>
      <c r="N436" s="2"/>
    </row>
    <row r="437" spans="7:14" x14ac:dyDescent="0.3">
      <c r="G437" s="2"/>
      <c r="H437" s="2"/>
      <c r="I437" s="2"/>
      <c r="J437" s="2"/>
      <c r="K437" s="2"/>
      <c r="L437" s="2"/>
      <c r="M437" s="2"/>
      <c r="N437" s="2"/>
    </row>
    <row r="438" spans="7:14" x14ac:dyDescent="0.3">
      <c r="G438" s="2"/>
      <c r="H438" s="2"/>
      <c r="I438" s="2"/>
      <c r="J438" s="2"/>
      <c r="K438" s="2"/>
      <c r="L438" s="2"/>
      <c r="M438" s="2"/>
      <c r="N438" s="2"/>
    </row>
    <row r="439" spans="7:14" x14ac:dyDescent="0.3">
      <c r="G439" s="2"/>
      <c r="H439" s="2"/>
      <c r="I439" s="2"/>
      <c r="J439" s="2"/>
      <c r="K439" s="2"/>
      <c r="L439" s="2"/>
      <c r="M439" s="2"/>
      <c r="N439" s="2"/>
    </row>
    <row r="440" spans="7:14" x14ac:dyDescent="0.3">
      <c r="G440" s="2"/>
      <c r="H440" s="2"/>
      <c r="I440" s="2"/>
      <c r="J440" s="2"/>
      <c r="K440" s="2"/>
      <c r="L440" s="2"/>
      <c r="M440" s="2"/>
      <c r="N440" s="2"/>
    </row>
    <row r="441" spans="7:14" x14ac:dyDescent="0.3">
      <c r="G441" s="2"/>
      <c r="H441" s="2"/>
      <c r="I441" s="2"/>
      <c r="J441" s="2"/>
      <c r="K441" s="2"/>
      <c r="L441" s="2"/>
      <c r="M441" s="2"/>
      <c r="N441" s="2"/>
    </row>
    <row r="442" spans="7:14" x14ac:dyDescent="0.3">
      <c r="G442" s="2"/>
      <c r="H442" s="2"/>
      <c r="I442" s="2"/>
      <c r="J442" s="2"/>
      <c r="K442" s="2"/>
      <c r="L442" s="2"/>
      <c r="M442" s="2"/>
      <c r="N442" s="2"/>
    </row>
    <row r="443" spans="7:14" x14ac:dyDescent="0.3">
      <c r="G443" s="2"/>
      <c r="H443" s="2"/>
      <c r="I443" s="2"/>
      <c r="J443" s="2"/>
      <c r="K443" s="2"/>
      <c r="L443" s="2"/>
      <c r="M443" s="2"/>
      <c r="N443" s="2"/>
    </row>
    <row r="444" spans="7:14" x14ac:dyDescent="0.3">
      <c r="G444" s="2"/>
      <c r="H444" s="2"/>
      <c r="I444" s="2"/>
      <c r="J444" s="2"/>
      <c r="K444" s="2"/>
      <c r="L444" s="2"/>
      <c r="M444" s="2"/>
      <c r="N444" s="2"/>
    </row>
    <row r="445" spans="7:14" x14ac:dyDescent="0.3">
      <c r="G445" s="2"/>
      <c r="H445" s="2"/>
      <c r="I445" s="2"/>
      <c r="J445" s="2"/>
      <c r="K445" s="2"/>
      <c r="L445" s="2"/>
      <c r="M445" s="2"/>
      <c r="N445" s="2"/>
    </row>
    <row r="446" spans="7:14" x14ac:dyDescent="0.3">
      <c r="G446" s="2"/>
      <c r="H446" s="2"/>
      <c r="I446" s="2"/>
      <c r="J446" s="2"/>
      <c r="K446" s="2"/>
      <c r="L446" s="2"/>
      <c r="M446" s="2"/>
      <c r="N446" s="2"/>
    </row>
    <row r="447" spans="7:14" x14ac:dyDescent="0.3">
      <c r="G447" s="2"/>
      <c r="H447" s="2"/>
      <c r="I447" s="2"/>
      <c r="J447" s="2"/>
      <c r="K447" s="2"/>
      <c r="L447" s="2"/>
      <c r="M447" s="2"/>
      <c r="N447" s="2"/>
    </row>
    <row r="448" spans="7:14" x14ac:dyDescent="0.3">
      <c r="G448" s="2"/>
      <c r="H448" s="2"/>
      <c r="I448" s="2"/>
      <c r="J448" s="2"/>
      <c r="K448" s="2"/>
      <c r="L448" s="2"/>
      <c r="M448" s="2"/>
      <c r="N448" s="2"/>
    </row>
    <row r="449" spans="7:14" x14ac:dyDescent="0.3">
      <c r="G449" s="2"/>
      <c r="H449" s="2"/>
      <c r="I449" s="2"/>
      <c r="J449" s="2"/>
      <c r="K449" s="2"/>
      <c r="L449" s="2"/>
      <c r="M449" s="2"/>
      <c r="N449" s="2"/>
    </row>
    <row r="450" spans="7:14" x14ac:dyDescent="0.3">
      <c r="G450" s="2"/>
      <c r="H450" s="2"/>
      <c r="I450" s="2"/>
      <c r="J450" s="2"/>
      <c r="K450" s="2"/>
      <c r="L450" s="2"/>
      <c r="M450" s="2"/>
      <c r="N450" s="2"/>
    </row>
    <row r="451" spans="7:14" x14ac:dyDescent="0.3">
      <c r="G451" s="2"/>
      <c r="H451" s="2"/>
      <c r="I451" s="2"/>
      <c r="J451" s="2"/>
      <c r="K451" s="2"/>
      <c r="L451" s="2"/>
      <c r="M451" s="2"/>
      <c r="N451" s="2"/>
    </row>
    <row r="452" spans="7:14" x14ac:dyDescent="0.3">
      <c r="G452" s="2"/>
      <c r="H452" s="2"/>
      <c r="I452" s="2"/>
      <c r="J452" s="2"/>
      <c r="K452" s="2"/>
      <c r="L452" s="2"/>
      <c r="M452" s="2"/>
      <c r="N452" s="2"/>
    </row>
    <row r="453" spans="7:14" x14ac:dyDescent="0.3">
      <c r="G453" s="2"/>
      <c r="H453" s="2"/>
      <c r="I453" s="2"/>
      <c r="J453" s="2"/>
      <c r="K453" s="2"/>
      <c r="L453" s="2"/>
      <c r="M453" s="2"/>
      <c r="N453" s="2"/>
    </row>
    <row r="454" spans="7:14" x14ac:dyDescent="0.3">
      <c r="G454" s="2"/>
      <c r="H454" s="2"/>
      <c r="I454" s="2"/>
      <c r="J454" s="2"/>
      <c r="K454" s="2"/>
      <c r="L454" s="2"/>
      <c r="M454" s="2"/>
      <c r="N454" s="2"/>
    </row>
    <row r="455" spans="7:14" x14ac:dyDescent="0.3">
      <c r="G455" s="2"/>
      <c r="H455" s="2"/>
      <c r="I455" s="2"/>
      <c r="J455" s="2"/>
      <c r="K455" s="2"/>
      <c r="L455" s="2"/>
      <c r="M455" s="2"/>
      <c r="N455" s="2"/>
    </row>
    <row r="456" spans="7:14" x14ac:dyDescent="0.3">
      <c r="G456" s="2"/>
      <c r="H456" s="2"/>
      <c r="I456" s="2"/>
      <c r="J456" s="2"/>
      <c r="K456" s="2"/>
      <c r="L456" s="2"/>
      <c r="M456" s="2"/>
      <c r="N456" s="2"/>
    </row>
    <row r="457" spans="7:14" x14ac:dyDescent="0.3">
      <c r="G457" s="2"/>
      <c r="H457" s="2"/>
      <c r="I457" s="2"/>
      <c r="J457" s="2"/>
      <c r="K457" s="2"/>
      <c r="L457" s="2"/>
      <c r="M457" s="2"/>
      <c r="N457" s="2"/>
    </row>
    <row r="458" spans="7:14" x14ac:dyDescent="0.3">
      <c r="G458" s="2"/>
      <c r="H458" s="2"/>
      <c r="I458" s="2"/>
      <c r="J458" s="2"/>
      <c r="K458" s="2"/>
      <c r="L458" s="2"/>
      <c r="M458" s="2"/>
      <c r="N458" s="2"/>
    </row>
    <row r="459" spans="7:14" x14ac:dyDescent="0.3">
      <c r="G459" s="2"/>
      <c r="H459" s="2"/>
      <c r="I459" s="2"/>
      <c r="J459" s="2"/>
      <c r="K459" s="2"/>
      <c r="L459" s="2"/>
      <c r="M459" s="2"/>
      <c r="N459" s="2"/>
    </row>
    <row r="460" spans="7:14" x14ac:dyDescent="0.3">
      <c r="G460" s="2"/>
      <c r="H460" s="2"/>
      <c r="I460" s="2"/>
      <c r="J460" s="2"/>
      <c r="K460" s="2"/>
      <c r="L460" s="2"/>
      <c r="M460" s="2"/>
      <c r="N460" s="2"/>
    </row>
    <row r="461" spans="7:14" x14ac:dyDescent="0.3">
      <c r="G461" s="2"/>
      <c r="H461" s="2"/>
      <c r="I461" s="2"/>
      <c r="J461" s="2"/>
      <c r="K461" s="2"/>
      <c r="L461" s="2"/>
      <c r="M461" s="2"/>
      <c r="N461" s="2"/>
    </row>
    <row r="462" spans="7:14" x14ac:dyDescent="0.3">
      <c r="G462" s="2"/>
      <c r="H462" s="2"/>
      <c r="I462" s="2"/>
      <c r="J462" s="2"/>
      <c r="K462" s="2"/>
      <c r="L462" s="2"/>
      <c r="M462" s="2"/>
      <c r="N462" s="2"/>
    </row>
    <row r="463" spans="7:14" x14ac:dyDescent="0.3">
      <c r="G463" s="2"/>
      <c r="H463" s="2"/>
      <c r="I463" s="2"/>
      <c r="J463" s="2"/>
      <c r="K463" s="2"/>
      <c r="L463" s="2"/>
      <c r="M463" s="2"/>
      <c r="N463" s="2"/>
    </row>
    <row r="464" spans="7:14" x14ac:dyDescent="0.3">
      <c r="G464" s="2"/>
      <c r="H464" s="2"/>
      <c r="I464" s="2"/>
      <c r="J464" s="2"/>
      <c r="K464" s="2"/>
      <c r="L464" s="2"/>
      <c r="M464" s="2"/>
      <c r="N464" s="2"/>
    </row>
    <row r="465" spans="7:14" x14ac:dyDescent="0.3">
      <c r="G465" s="2"/>
      <c r="H465" s="2"/>
      <c r="I465" s="2"/>
      <c r="J465" s="2"/>
      <c r="K465" s="2"/>
      <c r="L465" s="2"/>
      <c r="M465" s="2"/>
      <c r="N465" s="2"/>
    </row>
    <row r="466" spans="7:14" x14ac:dyDescent="0.3">
      <c r="G466" s="2"/>
      <c r="H466" s="2"/>
      <c r="I466" s="2"/>
      <c r="J466" s="2"/>
      <c r="K466" s="2"/>
      <c r="L466" s="2"/>
      <c r="M466" s="2"/>
      <c r="N466" s="2"/>
    </row>
    <row r="467" spans="7:14" x14ac:dyDescent="0.3">
      <c r="G467" s="2"/>
      <c r="H467" s="2"/>
      <c r="I467" s="2"/>
      <c r="J467" s="2"/>
      <c r="K467" s="2"/>
      <c r="L467" s="2"/>
      <c r="M467" s="2"/>
      <c r="N467" s="2"/>
    </row>
    <row r="468" spans="7:14" x14ac:dyDescent="0.3">
      <c r="G468" s="2"/>
      <c r="H468" s="2"/>
      <c r="I468" s="2"/>
      <c r="J468" s="2"/>
      <c r="K468" s="2"/>
      <c r="L468" s="2"/>
      <c r="M468" s="2"/>
      <c r="N468" s="2"/>
    </row>
    <row r="469" spans="7:14" x14ac:dyDescent="0.3">
      <c r="G469" s="2"/>
      <c r="H469" s="2"/>
      <c r="I469" s="2"/>
      <c r="J469" s="2"/>
      <c r="K469" s="2"/>
      <c r="L469" s="2"/>
      <c r="M469" s="2"/>
      <c r="N469" s="2"/>
    </row>
    <row r="470" spans="7:14" x14ac:dyDescent="0.3">
      <c r="G470" s="2"/>
      <c r="H470" s="2"/>
      <c r="I470" s="2"/>
      <c r="J470" s="2"/>
      <c r="K470" s="2"/>
      <c r="L470" s="2"/>
      <c r="M470" s="2"/>
      <c r="N470" s="2"/>
    </row>
    <row r="471" spans="7:14" x14ac:dyDescent="0.3">
      <c r="G471" s="2"/>
      <c r="H471" s="2"/>
      <c r="I471" s="2"/>
      <c r="J471" s="2"/>
      <c r="K471" s="2"/>
      <c r="L471" s="2"/>
      <c r="M471" s="2"/>
      <c r="N471" s="2"/>
    </row>
    <row r="472" spans="7:14" x14ac:dyDescent="0.3">
      <c r="G472" s="2"/>
      <c r="H472" s="2"/>
      <c r="I472" s="2"/>
      <c r="J472" s="2"/>
      <c r="K472" s="2"/>
      <c r="L472" s="2"/>
      <c r="M472" s="2"/>
      <c r="N472" s="2"/>
    </row>
    <row r="473" spans="7:14" x14ac:dyDescent="0.3">
      <c r="G473" s="2"/>
      <c r="H473" s="2"/>
      <c r="I473" s="2"/>
      <c r="J473" s="2"/>
      <c r="K473" s="2"/>
      <c r="L473" s="2"/>
      <c r="M473" s="2"/>
      <c r="N473" s="2"/>
    </row>
    <row r="474" spans="7:14" x14ac:dyDescent="0.3">
      <c r="G474" s="2"/>
      <c r="H474" s="2"/>
      <c r="I474" s="2"/>
      <c r="J474" s="2"/>
      <c r="K474" s="2"/>
      <c r="L474" s="2"/>
      <c r="M474" s="2"/>
      <c r="N474" s="2"/>
    </row>
    <row r="475" spans="7:14" x14ac:dyDescent="0.3">
      <c r="G475" s="2"/>
      <c r="H475" s="2"/>
      <c r="I475" s="2"/>
      <c r="J475" s="2"/>
      <c r="K475" s="2"/>
      <c r="L475" s="2"/>
      <c r="M475" s="2"/>
      <c r="N475" s="2"/>
    </row>
    <row r="476" spans="7:14" x14ac:dyDescent="0.3">
      <c r="G476" s="2"/>
      <c r="H476" s="2"/>
      <c r="I476" s="2"/>
      <c r="J476" s="2"/>
      <c r="K476" s="2"/>
      <c r="L476" s="2"/>
      <c r="M476" s="2"/>
      <c r="N476" s="2"/>
    </row>
    <row r="477" spans="7:14" x14ac:dyDescent="0.3">
      <c r="G477" s="2"/>
      <c r="H477" s="2"/>
      <c r="I477" s="2"/>
      <c r="J477" s="2"/>
      <c r="K477" s="2"/>
      <c r="L477" s="2"/>
      <c r="M477" s="2"/>
      <c r="N477" s="2"/>
    </row>
    <row r="478" spans="7:14" x14ac:dyDescent="0.3">
      <c r="G478" s="2"/>
      <c r="H478" s="2"/>
      <c r="I478" s="2"/>
      <c r="J478" s="2"/>
      <c r="K478" s="2"/>
      <c r="L478" s="2"/>
      <c r="M478" s="2"/>
      <c r="N478" s="2"/>
    </row>
    <row r="479" spans="7:14" x14ac:dyDescent="0.3">
      <c r="G479" s="2"/>
      <c r="H479" s="2"/>
      <c r="I479" s="2"/>
      <c r="J479" s="2"/>
      <c r="K479" s="2"/>
      <c r="L479" s="2"/>
      <c r="M479" s="2"/>
      <c r="N479" s="2"/>
    </row>
    <row r="480" spans="7:14" x14ac:dyDescent="0.3">
      <c r="G480" s="2"/>
      <c r="H480" s="2"/>
      <c r="I480" s="2"/>
      <c r="J480" s="2"/>
      <c r="K480" s="2"/>
      <c r="L480" s="2"/>
      <c r="M480" s="2"/>
      <c r="N480" s="2"/>
    </row>
    <row r="481" spans="7:14" x14ac:dyDescent="0.3">
      <c r="G481" s="2"/>
      <c r="H481" s="2"/>
      <c r="I481" s="2"/>
      <c r="J481" s="2"/>
      <c r="K481" s="2"/>
      <c r="L481" s="2"/>
      <c r="M481" s="2"/>
      <c r="N481" s="2"/>
    </row>
    <row r="482" spans="7:14" x14ac:dyDescent="0.3">
      <c r="G482" s="2"/>
      <c r="H482" s="2"/>
      <c r="I482" s="2"/>
      <c r="J482" s="2"/>
      <c r="K482" s="2"/>
      <c r="L482" s="2"/>
      <c r="M482" s="2"/>
      <c r="N482" s="2"/>
    </row>
    <row r="483" spans="7:14" x14ac:dyDescent="0.3">
      <c r="G483" s="2"/>
      <c r="H483" s="2"/>
      <c r="I483" s="2"/>
      <c r="J483" s="2"/>
      <c r="K483" s="2"/>
      <c r="L483" s="2"/>
      <c r="M483" s="2"/>
      <c r="N483" s="2"/>
    </row>
    <row r="484" spans="7:14" x14ac:dyDescent="0.3">
      <c r="G484" s="2"/>
      <c r="H484" s="2"/>
      <c r="I484" s="2"/>
      <c r="J484" s="2"/>
      <c r="K484" s="2"/>
      <c r="L484" s="2"/>
      <c r="M484" s="2"/>
      <c r="N484" s="2"/>
    </row>
    <row r="485" spans="7:14" x14ac:dyDescent="0.3">
      <c r="G485" s="2"/>
      <c r="H485" s="2"/>
      <c r="I485" s="2"/>
      <c r="J485" s="2"/>
      <c r="K485" s="2"/>
      <c r="L485" s="2"/>
      <c r="M485" s="2"/>
      <c r="N485" s="2"/>
    </row>
    <row r="486" spans="7:14" x14ac:dyDescent="0.3">
      <c r="G486" s="2"/>
      <c r="H486" s="2"/>
      <c r="I486" s="2"/>
      <c r="J486" s="2"/>
      <c r="K486" s="2"/>
      <c r="L486" s="2"/>
      <c r="M486" s="2"/>
      <c r="N486" s="2"/>
    </row>
    <row r="487" spans="7:14" x14ac:dyDescent="0.3">
      <c r="G487" s="2"/>
      <c r="H487" s="2"/>
      <c r="I487" s="2"/>
      <c r="J487" s="2"/>
      <c r="K487" s="2"/>
      <c r="L487" s="2"/>
      <c r="M487" s="2"/>
      <c r="N487" s="2"/>
    </row>
    <row r="488" spans="7:14" x14ac:dyDescent="0.3">
      <c r="G488" s="2"/>
      <c r="H488" s="2"/>
      <c r="I488" s="2"/>
      <c r="J488" s="2"/>
      <c r="K488" s="2"/>
      <c r="L488" s="2"/>
      <c r="M488" s="2"/>
      <c r="N488" s="2"/>
    </row>
    <row r="489" spans="7:14" x14ac:dyDescent="0.3">
      <c r="G489" s="2"/>
      <c r="H489" s="2"/>
      <c r="I489" s="2"/>
      <c r="J489" s="2"/>
      <c r="K489" s="2"/>
      <c r="L489" s="2"/>
      <c r="M489" s="2"/>
      <c r="N489" s="2"/>
    </row>
    <row r="490" spans="7:14" x14ac:dyDescent="0.3">
      <c r="G490" s="2"/>
      <c r="H490" s="2"/>
      <c r="I490" s="2"/>
      <c r="J490" s="2"/>
      <c r="K490" s="2"/>
      <c r="L490" s="2"/>
      <c r="M490" s="2"/>
      <c r="N490" s="2"/>
    </row>
    <row r="491" spans="7:14" x14ac:dyDescent="0.3">
      <c r="G491" s="2"/>
      <c r="H491" s="2"/>
      <c r="I491" s="2"/>
      <c r="J491" s="2"/>
      <c r="K491" s="2"/>
      <c r="L491" s="2"/>
      <c r="M491" s="2"/>
      <c r="N491" s="2"/>
    </row>
    <row r="492" spans="7:14" x14ac:dyDescent="0.3">
      <c r="G492" s="2"/>
      <c r="H492" s="2"/>
      <c r="I492" s="2"/>
      <c r="J492" s="2"/>
      <c r="K492" s="2"/>
      <c r="L492" s="2"/>
      <c r="M492" s="2"/>
      <c r="N492" s="2"/>
    </row>
    <row r="493" spans="7:14" x14ac:dyDescent="0.3">
      <c r="G493" s="2"/>
      <c r="H493" s="2"/>
      <c r="I493" s="2"/>
      <c r="J493" s="2"/>
      <c r="K493" s="2"/>
      <c r="L493" s="2"/>
      <c r="M493" s="2"/>
      <c r="N493" s="2"/>
    </row>
    <row r="494" spans="7:14" x14ac:dyDescent="0.3">
      <c r="G494" s="2"/>
      <c r="H494" s="2"/>
      <c r="I494" s="2"/>
      <c r="J494" s="2"/>
      <c r="K494" s="2"/>
      <c r="L494" s="2"/>
      <c r="M494" s="2"/>
      <c r="N494" s="2"/>
    </row>
    <row r="495" spans="7:14" x14ac:dyDescent="0.3">
      <c r="G495" s="2"/>
      <c r="H495" s="2"/>
      <c r="I495" s="2"/>
      <c r="J495" s="2"/>
      <c r="K495" s="2"/>
      <c r="L495" s="2"/>
      <c r="M495" s="2"/>
      <c r="N495" s="2"/>
    </row>
    <row r="496" spans="7:14" x14ac:dyDescent="0.3">
      <c r="G496" s="2"/>
      <c r="H496" s="2"/>
      <c r="I496" s="2"/>
      <c r="J496" s="2"/>
      <c r="K496" s="2"/>
      <c r="L496" s="2"/>
      <c r="M496" s="2"/>
      <c r="N496" s="2"/>
    </row>
    <row r="497" spans="7:14" x14ac:dyDescent="0.3">
      <c r="G497" s="2"/>
      <c r="H497" s="2"/>
      <c r="I497" s="2"/>
      <c r="J497" s="2"/>
      <c r="K497" s="2"/>
      <c r="L497" s="2"/>
      <c r="M497" s="2"/>
      <c r="N497" s="2"/>
    </row>
    <row r="498" spans="7:14" x14ac:dyDescent="0.3">
      <c r="G498" s="2"/>
      <c r="H498" s="2"/>
      <c r="I498" s="2"/>
      <c r="J498" s="2"/>
      <c r="K498" s="2"/>
      <c r="L498" s="2"/>
      <c r="M498" s="2"/>
      <c r="N498" s="2"/>
    </row>
    <row r="499" spans="7:14" x14ac:dyDescent="0.3">
      <c r="G499" s="2"/>
      <c r="H499" s="2"/>
      <c r="I499" s="2"/>
      <c r="J499" s="2"/>
      <c r="K499" s="2"/>
      <c r="L499" s="2"/>
      <c r="M499" s="2"/>
      <c r="N499" s="2"/>
    </row>
    <row r="500" spans="7:14" x14ac:dyDescent="0.3">
      <c r="G500" s="2"/>
      <c r="H500" s="2"/>
      <c r="I500" s="2"/>
      <c r="J500" s="2"/>
      <c r="K500" s="2"/>
      <c r="L500" s="2"/>
      <c r="M500" s="2"/>
      <c r="N500" s="2"/>
    </row>
    <row r="501" spans="7:14" x14ac:dyDescent="0.3">
      <c r="G501" s="2"/>
      <c r="H501" s="2"/>
      <c r="I501" s="2"/>
      <c r="J501" s="2"/>
      <c r="K501" s="2"/>
      <c r="L501" s="2"/>
      <c r="M501" s="2"/>
      <c r="N501" s="2"/>
    </row>
    <row r="502" spans="7:14" x14ac:dyDescent="0.3">
      <c r="G502" s="2"/>
      <c r="H502" s="2"/>
      <c r="I502" s="2"/>
      <c r="J502" s="2"/>
      <c r="K502" s="2"/>
      <c r="L502" s="2"/>
      <c r="M502" s="2"/>
      <c r="N502" s="2"/>
    </row>
    <row r="503" spans="7:14" x14ac:dyDescent="0.3">
      <c r="G503" s="2"/>
      <c r="H503" s="2"/>
      <c r="I503" s="2"/>
      <c r="J503" s="2"/>
      <c r="K503" s="2"/>
      <c r="L503" s="2"/>
      <c r="M503" s="2"/>
      <c r="N503" s="2"/>
    </row>
    <row r="504" spans="7:14" x14ac:dyDescent="0.3">
      <c r="G504" s="2"/>
      <c r="H504" s="2"/>
      <c r="I504" s="2"/>
      <c r="J504" s="2"/>
      <c r="K504" s="2"/>
      <c r="L504" s="2"/>
      <c r="M504" s="2"/>
      <c r="N504" s="2"/>
    </row>
    <row r="505" spans="7:14" x14ac:dyDescent="0.3">
      <c r="G505" s="2"/>
      <c r="H505" s="2"/>
      <c r="I505" s="2"/>
      <c r="J505" s="2"/>
      <c r="K505" s="2"/>
      <c r="L505" s="2"/>
      <c r="M505" s="2"/>
      <c r="N505" s="2"/>
    </row>
    <row r="506" spans="7:14" x14ac:dyDescent="0.3">
      <c r="G506" s="2"/>
      <c r="H506" s="2"/>
      <c r="I506" s="2"/>
      <c r="J506" s="2"/>
      <c r="K506" s="2"/>
      <c r="L506" s="2"/>
      <c r="M506" s="2"/>
      <c r="N506" s="2"/>
    </row>
    <row r="507" spans="7:14" x14ac:dyDescent="0.3">
      <c r="G507" s="2"/>
      <c r="H507" s="2"/>
      <c r="I507" s="2"/>
      <c r="J507" s="2"/>
      <c r="K507" s="2"/>
      <c r="L507" s="2"/>
      <c r="M507" s="2"/>
      <c r="N507" s="2"/>
    </row>
    <row r="508" spans="7:14" x14ac:dyDescent="0.3">
      <c r="G508" s="2"/>
      <c r="H508" s="2"/>
      <c r="I508" s="2"/>
      <c r="J508" s="2"/>
      <c r="K508" s="2"/>
      <c r="L508" s="2"/>
      <c r="M508" s="2"/>
      <c r="N508" s="2"/>
    </row>
    <row r="509" spans="7:14" x14ac:dyDescent="0.3">
      <c r="G509" s="2"/>
      <c r="H509" s="2"/>
      <c r="I509" s="2"/>
      <c r="J509" s="2"/>
      <c r="K509" s="2"/>
      <c r="L509" s="2"/>
      <c r="M509" s="2"/>
      <c r="N509" s="2"/>
    </row>
    <row r="510" spans="7:14" x14ac:dyDescent="0.3">
      <c r="G510" s="2"/>
      <c r="H510" s="2"/>
      <c r="I510" s="2"/>
      <c r="J510" s="2"/>
      <c r="K510" s="2"/>
      <c r="L510" s="2"/>
      <c r="M510" s="2"/>
      <c r="N510" s="2"/>
    </row>
    <row r="511" spans="7:14" x14ac:dyDescent="0.3">
      <c r="G511" s="2"/>
      <c r="H511" s="2"/>
      <c r="I511" s="2"/>
      <c r="J511" s="2"/>
      <c r="K511" s="2"/>
      <c r="L511" s="2"/>
      <c r="M511" s="2"/>
      <c r="N511" s="2"/>
    </row>
    <row r="512" spans="7:14" x14ac:dyDescent="0.3">
      <c r="G512" s="2"/>
      <c r="H512" s="2"/>
      <c r="I512" s="2"/>
      <c r="J512" s="2"/>
      <c r="K512" s="2"/>
      <c r="L512" s="2"/>
      <c r="M512" s="2"/>
      <c r="N512" s="2"/>
    </row>
    <row r="513" spans="7:14" x14ac:dyDescent="0.3">
      <c r="G513" s="2"/>
      <c r="H513" s="2"/>
      <c r="I513" s="2"/>
      <c r="J513" s="2"/>
      <c r="K513" s="2"/>
      <c r="L513" s="2"/>
      <c r="M513" s="2"/>
      <c r="N513" s="2"/>
    </row>
    <row r="514" spans="7:14" x14ac:dyDescent="0.3">
      <c r="G514" s="2"/>
      <c r="H514" s="2"/>
      <c r="I514" s="2"/>
      <c r="J514" s="2"/>
      <c r="K514" s="2"/>
      <c r="L514" s="2"/>
      <c r="M514" s="2"/>
      <c r="N514" s="2"/>
    </row>
    <row r="515" spans="7:14" x14ac:dyDescent="0.3">
      <c r="G515" s="2"/>
      <c r="H515" s="2"/>
      <c r="I515" s="2"/>
      <c r="J515" s="2"/>
      <c r="K515" s="2"/>
      <c r="L515" s="2"/>
      <c r="M515" s="2"/>
      <c r="N515" s="2"/>
    </row>
    <row r="516" spans="7:14" x14ac:dyDescent="0.3">
      <c r="G516" s="2"/>
      <c r="H516" s="2"/>
      <c r="I516" s="2"/>
      <c r="J516" s="2"/>
      <c r="K516" s="2"/>
      <c r="L516" s="2"/>
      <c r="M516" s="2"/>
      <c r="N516" s="2"/>
    </row>
    <row r="517" spans="7:14" x14ac:dyDescent="0.3">
      <c r="G517" s="2"/>
      <c r="H517" s="2"/>
      <c r="I517" s="2"/>
      <c r="J517" s="2"/>
      <c r="K517" s="2"/>
      <c r="L517" s="2"/>
      <c r="M517" s="2"/>
      <c r="N517" s="2"/>
    </row>
  </sheetData>
  <mergeCells count="18">
    <mergeCell ref="B110:E110"/>
    <mergeCell ref="K21:N21"/>
    <mergeCell ref="B36:N36"/>
    <mergeCell ref="B40:E40"/>
    <mergeCell ref="B57:E57"/>
    <mergeCell ref="B96:E96"/>
    <mergeCell ref="B2:N2"/>
    <mergeCell ref="B3:B4"/>
    <mergeCell ref="C3:F3"/>
    <mergeCell ref="G3:J3"/>
    <mergeCell ref="K3:N3"/>
    <mergeCell ref="B16:N16"/>
    <mergeCell ref="B53:E53"/>
    <mergeCell ref="B92:E92"/>
    <mergeCell ref="B20:N20"/>
    <mergeCell ref="B21:B22"/>
    <mergeCell ref="C21:F21"/>
    <mergeCell ref="G21:J2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CF6A-0593-4FCA-AA97-7A315C4D20C1}">
  <dimension ref="B1:K497"/>
  <sheetViews>
    <sheetView workbookViewId="0">
      <selection activeCell="B2" sqref="B2:K2"/>
    </sheetView>
  </sheetViews>
  <sheetFormatPr defaultColWidth="9.109375" defaultRowHeight="14.4" x14ac:dyDescent="0.3"/>
  <cols>
    <col min="1" max="1" width="9.109375" style="2"/>
    <col min="2" max="2" width="35.5546875" customWidth="1"/>
    <col min="3" max="5" width="13" customWidth="1"/>
    <col min="6" max="6" width="14.33203125" bestFit="1" customWidth="1"/>
    <col min="8" max="8" width="11" customWidth="1"/>
    <col min="9" max="11" width="8.88671875" customWidth="1"/>
    <col min="12" max="16384" width="9.109375" style="2"/>
  </cols>
  <sheetData>
    <row r="1" spans="2:1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 x14ac:dyDescent="0.3">
      <c r="B2" s="266" t="s">
        <v>227</v>
      </c>
      <c r="C2" s="266"/>
      <c r="D2" s="266"/>
      <c r="E2" s="266"/>
      <c r="F2" s="266"/>
      <c r="G2" s="266"/>
      <c r="H2" s="266"/>
      <c r="I2" s="266"/>
      <c r="J2" s="266"/>
      <c r="K2" s="266"/>
    </row>
    <row r="3" spans="2:11" x14ac:dyDescent="0.3">
      <c r="B3" s="267" t="s">
        <v>141</v>
      </c>
      <c r="C3" s="270" t="s">
        <v>201</v>
      </c>
      <c r="D3" s="271"/>
      <c r="E3" s="271"/>
      <c r="F3" s="272" t="s">
        <v>199</v>
      </c>
      <c r="G3" s="273"/>
      <c r="H3" s="274"/>
      <c r="I3" s="275" t="s">
        <v>262</v>
      </c>
      <c r="J3" s="276"/>
      <c r="K3" s="277"/>
    </row>
    <row r="4" spans="2:11" ht="15" thickBot="1" x14ac:dyDescent="0.35">
      <c r="B4" s="268"/>
      <c r="C4" s="188" t="s">
        <v>0</v>
      </c>
      <c r="D4" s="189" t="s">
        <v>3</v>
      </c>
      <c r="E4" s="190" t="s">
        <v>4</v>
      </c>
      <c r="F4" s="188" t="s">
        <v>0</v>
      </c>
      <c r="G4" s="190" t="s">
        <v>3</v>
      </c>
      <c r="H4" s="190" t="s">
        <v>4</v>
      </c>
      <c r="I4" s="191" t="s">
        <v>0</v>
      </c>
      <c r="J4" s="192" t="s">
        <v>3</v>
      </c>
      <c r="K4" s="193" t="s">
        <v>4</v>
      </c>
    </row>
    <row r="5" spans="2:11" ht="15" thickTop="1" x14ac:dyDescent="0.3">
      <c r="B5" s="106" t="s">
        <v>0</v>
      </c>
      <c r="C5" s="187">
        <v>1440</v>
      </c>
      <c r="D5" s="187">
        <v>874</v>
      </c>
      <c r="E5" s="187">
        <v>566</v>
      </c>
      <c r="F5" s="187">
        <v>1247</v>
      </c>
      <c r="G5" s="187">
        <v>727</v>
      </c>
      <c r="H5" s="187">
        <v>520</v>
      </c>
      <c r="I5" s="187">
        <v>1448</v>
      </c>
      <c r="J5" s="187">
        <v>820</v>
      </c>
      <c r="K5" s="187">
        <v>628</v>
      </c>
    </row>
    <row r="6" spans="2:11" x14ac:dyDescent="0.3">
      <c r="B6" s="194" t="s">
        <v>142</v>
      </c>
      <c r="C6" s="195">
        <v>1104</v>
      </c>
      <c r="D6" s="195">
        <v>696</v>
      </c>
      <c r="E6" s="195">
        <v>408</v>
      </c>
      <c r="F6" s="195">
        <v>1029</v>
      </c>
      <c r="G6" s="195">
        <v>606</v>
      </c>
      <c r="H6" s="195">
        <v>423</v>
      </c>
      <c r="I6" s="195">
        <v>1144</v>
      </c>
      <c r="J6" s="195">
        <v>661</v>
      </c>
      <c r="K6" s="195">
        <v>483</v>
      </c>
    </row>
    <row r="7" spans="2:11" x14ac:dyDescent="0.3">
      <c r="B7" s="194" t="s">
        <v>143</v>
      </c>
      <c r="C7" s="196">
        <v>116</v>
      </c>
      <c r="D7" s="196">
        <v>71</v>
      </c>
      <c r="E7" s="196">
        <v>45</v>
      </c>
      <c r="F7" s="196">
        <v>57</v>
      </c>
      <c r="G7" s="196">
        <v>32</v>
      </c>
      <c r="H7" s="196">
        <v>25</v>
      </c>
      <c r="I7" s="196">
        <v>97</v>
      </c>
      <c r="J7" s="196">
        <v>58</v>
      </c>
      <c r="K7" s="196">
        <v>39</v>
      </c>
    </row>
    <row r="8" spans="2:11" x14ac:dyDescent="0.3">
      <c r="B8" s="194" t="s">
        <v>144</v>
      </c>
      <c r="C8" s="195">
        <v>3</v>
      </c>
      <c r="D8" s="195">
        <v>1</v>
      </c>
      <c r="E8" s="195">
        <v>2</v>
      </c>
      <c r="F8" s="195">
        <v>6</v>
      </c>
      <c r="G8" s="195">
        <v>5</v>
      </c>
      <c r="H8" s="195">
        <v>1</v>
      </c>
      <c r="I8" s="195">
        <v>4</v>
      </c>
      <c r="J8" s="195">
        <v>1</v>
      </c>
      <c r="K8" s="195">
        <v>3</v>
      </c>
    </row>
    <row r="9" spans="2:11" x14ac:dyDescent="0.3">
      <c r="B9" s="194" t="s">
        <v>145</v>
      </c>
      <c r="C9" s="196">
        <v>212</v>
      </c>
      <c r="D9" s="196">
        <v>105</v>
      </c>
      <c r="E9" s="196">
        <v>107</v>
      </c>
      <c r="F9" s="196">
        <v>148</v>
      </c>
      <c r="G9" s="196">
        <v>81</v>
      </c>
      <c r="H9" s="196">
        <v>67</v>
      </c>
      <c r="I9" s="196">
        <v>199</v>
      </c>
      <c r="J9" s="196">
        <v>98</v>
      </c>
      <c r="K9" s="196">
        <v>101</v>
      </c>
    </row>
    <row r="10" spans="2:11" ht="15" thickBot="1" x14ac:dyDescent="0.35">
      <c r="B10" s="194" t="s">
        <v>146</v>
      </c>
      <c r="C10" s="195">
        <v>5</v>
      </c>
      <c r="D10" s="195">
        <v>1</v>
      </c>
      <c r="E10" s="195">
        <v>4</v>
      </c>
      <c r="F10" s="195">
        <v>7</v>
      </c>
      <c r="G10" s="195">
        <v>3</v>
      </c>
      <c r="H10" s="195">
        <v>4</v>
      </c>
      <c r="I10" s="195">
        <v>4</v>
      </c>
      <c r="J10" s="195">
        <v>2</v>
      </c>
      <c r="K10" s="195">
        <v>2</v>
      </c>
    </row>
    <row r="11" spans="2:11" ht="15.75" customHeight="1" thickTop="1" x14ac:dyDescent="0.3">
      <c r="B11" s="269" t="s">
        <v>228</v>
      </c>
      <c r="C11" s="269"/>
      <c r="D11" s="269"/>
      <c r="E11" s="269"/>
      <c r="F11" s="269"/>
      <c r="G11" s="269"/>
      <c r="H11" s="269"/>
      <c r="I11" s="269"/>
      <c r="J11" s="269"/>
      <c r="K11" s="269"/>
    </row>
    <row r="12" spans="2:11" x14ac:dyDescent="0.3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 ht="15" customHeight="1" x14ac:dyDescent="0.3">
      <c r="B15" s="266" t="s">
        <v>229</v>
      </c>
      <c r="C15" s="266"/>
      <c r="D15" s="266"/>
      <c r="E15" s="266"/>
      <c r="F15" s="266"/>
      <c r="G15" s="266"/>
      <c r="H15" s="266"/>
      <c r="I15" s="266"/>
      <c r="J15" s="266"/>
      <c r="K15" s="266"/>
    </row>
    <row r="16" spans="2:11" x14ac:dyDescent="0.3">
      <c r="B16" s="267" t="s">
        <v>179</v>
      </c>
      <c r="C16" s="270" t="s">
        <v>201</v>
      </c>
      <c r="D16" s="271"/>
      <c r="E16" s="271"/>
      <c r="F16" s="272" t="s">
        <v>199</v>
      </c>
      <c r="G16" s="273"/>
      <c r="H16" s="274"/>
      <c r="I16" s="272" t="s">
        <v>262</v>
      </c>
      <c r="J16" s="273"/>
      <c r="K16" s="278"/>
    </row>
    <row r="17" spans="2:11" ht="15" thickBot="1" x14ac:dyDescent="0.35">
      <c r="B17" s="268"/>
      <c r="C17" s="188" t="s">
        <v>0</v>
      </c>
      <c r="D17" s="189" t="s">
        <v>3</v>
      </c>
      <c r="E17" s="190" t="s">
        <v>4</v>
      </c>
      <c r="F17" s="188" t="s">
        <v>0</v>
      </c>
      <c r="G17" s="189" t="s">
        <v>3</v>
      </c>
      <c r="H17" s="190" t="s">
        <v>4</v>
      </c>
      <c r="I17" s="188" t="s">
        <v>0</v>
      </c>
      <c r="J17" s="189" t="s">
        <v>3</v>
      </c>
      <c r="K17" s="190" t="s">
        <v>4</v>
      </c>
    </row>
    <row r="18" spans="2:11" ht="15" thickTop="1" x14ac:dyDescent="0.3">
      <c r="B18" s="106" t="s">
        <v>0</v>
      </c>
      <c r="C18" s="187">
        <v>1440</v>
      </c>
      <c r="D18" s="187">
        <v>874</v>
      </c>
      <c r="E18" s="187">
        <v>566</v>
      </c>
      <c r="F18" s="187">
        <v>1247</v>
      </c>
      <c r="G18" s="187">
        <v>727</v>
      </c>
      <c r="H18" s="187">
        <v>520</v>
      </c>
      <c r="I18" s="187">
        <v>1448</v>
      </c>
      <c r="J18" s="187">
        <v>820</v>
      </c>
      <c r="K18" s="187">
        <v>628</v>
      </c>
    </row>
    <row r="19" spans="2:11" x14ac:dyDescent="0.3">
      <c r="B19" s="194" t="s">
        <v>297</v>
      </c>
      <c r="C19" s="195">
        <v>383</v>
      </c>
      <c r="D19" s="195">
        <v>222</v>
      </c>
      <c r="E19" s="195">
        <v>161</v>
      </c>
      <c r="F19" s="195">
        <v>294</v>
      </c>
      <c r="G19" s="195">
        <v>183</v>
      </c>
      <c r="H19" s="195">
        <v>111</v>
      </c>
      <c r="I19" s="195">
        <v>356</v>
      </c>
      <c r="J19" s="195">
        <v>214</v>
      </c>
      <c r="K19" s="195">
        <v>142</v>
      </c>
    </row>
    <row r="20" spans="2:11" x14ac:dyDescent="0.3">
      <c r="B20" s="194" t="s">
        <v>288</v>
      </c>
      <c r="C20" s="196">
        <v>76</v>
      </c>
      <c r="D20" s="196">
        <v>36</v>
      </c>
      <c r="E20" s="196">
        <v>40</v>
      </c>
      <c r="F20" s="196">
        <v>99</v>
      </c>
      <c r="G20" s="196">
        <v>54</v>
      </c>
      <c r="H20" s="196">
        <v>45</v>
      </c>
      <c r="I20" s="196">
        <v>138</v>
      </c>
      <c r="J20" s="196">
        <v>58</v>
      </c>
      <c r="K20" s="196">
        <v>80</v>
      </c>
    </row>
    <row r="21" spans="2:11" x14ac:dyDescent="0.3">
      <c r="B21" s="194" t="s">
        <v>315</v>
      </c>
      <c r="C21" s="195">
        <v>68</v>
      </c>
      <c r="D21" s="195">
        <v>38</v>
      </c>
      <c r="E21" s="195">
        <v>30</v>
      </c>
      <c r="F21" s="195">
        <v>110</v>
      </c>
      <c r="G21" s="195">
        <v>57</v>
      </c>
      <c r="H21" s="195">
        <v>53</v>
      </c>
      <c r="I21" s="195">
        <v>104</v>
      </c>
      <c r="J21" s="195">
        <v>48</v>
      </c>
      <c r="K21" s="195">
        <v>56</v>
      </c>
    </row>
    <row r="22" spans="2:11" x14ac:dyDescent="0.3">
      <c r="B22" s="194" t="s">
        <v>310</v>
      </c>
      <c r="C22" s="196">
        <v>102</v>
      </c>
      <c r="D22" s="196">
        <v>49</v>
      </c>
      <c r="E22" s="196">
        <v>53</v>
      </c>
      <c r="F22" s="196">
        <v>105</v>
      </c>
      <c r="G22" s="196">
        <v>54</v>
      </c>
      <c r="H22" s="196">
        <v>51</v>
      </c>
      <c r="I22" s="196">
        <v>95</v>
      </c>
      <c r="J22" s="196">
        <v>42</v>
      </c>
      <c r="K22" s="196">
        <v>53</v>
      </c>
    </row>
    <row r="23" spans="2:11" x14ac:dyDescent="0.3">
      <c r="B23" s="194" t="s">
        <v>334</v>
      </c>
      <c r="C23" s="195">
        <v>37</v>
      </c>
      <c r="D23" s="195">
        <v>20</v>
      </c>
      <c r="E23" s="195">
        <v>17</v>
      </c>
      <c r="F23" s="195">
        <v>40</v>
      </c>
      <c r="G23" s="195">
        <v>21</v>
      </c>
      <c r="H23" s="195">
        <v>19</v>
      </c>
      <c r="I23" s="195">
        <v>68</v>
      </c>
      <c r="J23" s="195">
        <v>37</v>
      </c>
      <c r="K23" s="195">
        <v>31</v>
      </c>
    </row>
    <row r="24" spans="2:11" x14ac:dyDescent="0.3">
      <c r="B24" s="194" t="s">
        <v>271</v>
      </c>
      <c r="C24" s="196">
        <v>33</v>
      </c>
      <c r="D24" s="196">
        <v>20</v>
      </c>
      <c r="E24" s="196">
        <v>13</v>
      </c>
      <c r="F24" s="196">
        <v>54</v>
      </c>
      <c r="G24" s="196">
        <v>24</v>
      </c>
      <c r="H24" s="196">
        <v>30</v>
      </c>
      <c r="I24" s="196">
        <v>63</v>
      </c>
      <c r="J24" s="196">
        <v>40</v>
      </c>
      <c r="K24" s="196">
        <v>23</v>
      </c>
    </row>
    <row r="25" spans="2:11" x14ac:dyDescent="0.3">
      <c r="B25" s="194" t="s">
        <v>332</v>
      </c>
      <c r="C25" s="195">
        <v>70</v>
      </c>
      <c r="D25" s="195">
        <v>39</v>
      </c>
      <c r="E25" s="195">
        <v>31</v>
      </c>
      <c r="F25" s="195">
        <v>51</v>
      </c>
      <c r="G25" s="195">
        <v>23</v>
      </c>
      <c r="H25" s="195">
        <v>28</v>
      </c>
      <c r="I25" s="195">
        <v>56</v>
      </c>
      <c r="J25" s="195">
        <v>25</v>
      </c>
      <c r="K25" s="195">
        <v>31</v>
      </c>
    </row>
    <row r="26" spans="2:11" x14ac:dyDescent="0.3">
      <c r="B26" s="194" t="s">
        <v>343</v>
      </c>
      <c r="C26" s="196">
        <v>69</v>
      </c>
      <c r="D26" s="196">
        <v>62</v>
      </c>
      <c r="E26" s="196">
        <v>7</v>
      </c>
      <c r="F26" s="196">
        <v>22</v>
      </c>
      <c r="G26" s="196">
        <v>20</v>
      </c>
      <c r="H26" s="196">
        <v>2</v>
      </c>
      <c r="I26" s="196">
        <v>46</v>
      </c>
      <c r="J26" s="196">
        <v>38</v>
      </c>
      <c r="K26" s="196">
        <v>8</v>
      </c>
    </row>
    <row r="27" spans="2:11" x14ac:dyDescent="0.3">
      <c r="B27" s="194" t="s">
        <v>275</v>
      </c>
      <c r="C27" s="195">
        <v>36</v>
      </c>
      <c r="D27" s="195">
        <v>23</v>
      </c>
      <c r="E27" s="195">
        <v>13</v>
      </c>
      <c r="F27" s="195">
        <v>38</v>
      </c>
      <c r="G27" s="195">
        <v>22</v>
      </c>
      <c r="H27" s="195">
        <v>16</v>
      </c>
      <c r="I27" s="195">
        <v>36</v>
      </c>
      <c r="J27" s="195">
        <v>17</v>
      </c>
      <c r="K27" s="195">
        <v>19</v>
      </c>
    </row>
    <row r="28" spans="2:11" x14ac:dyDescent="0.3">
      <c r="B28" s="194" t="s">
        <v>335</v>
      </c>
      <c r="C28" s="196">
        <v>21</v>
      </c>
      <c r="D28" s="196">
        <v>11</v>
      </c>
      <c r="E28" s="196">
        <v>10</v>
      </c>
      <c r="F28" s="196">
        <v>34</v>
      </c>
      <c r="G28" s="196">
        <v>19</v>
      </c>
      <c r="H28" s="196">
        <v>15</v>
      </c>
      <c r="I28" s="196">
        <v>35</v>
      </c>
      <c r="J28" s="196">
        <v>19</v>
      </c>
      <c r="K28" s="196">
        <v>16</v>
      </c>
    </row>
    <row r="29" spans="2:11" ht="15" thickBot="1" x14ac:dyDescent="0.35">
      <c r="B29" s="194" t="s">
        <v>66</v>
      </c>
      <c r="C29" s="195">
        <v>545</v>
      </c>
      <c r="D29" s="195">
        <v>354</v>
      </c>
      <c r="E29" s="195">
        <v>191</v>
      </c>
      <c r="F29" s="195">
        <v>400</v>
      </c>
      <c r="G29" s="195">
        <v>250</v>
      </c>
      <c r="H29" s="195">
        <v>150</v>
      </c>
      <c r="I29" s="195">
        <v>451</v>
      </c>
      <c r="J29" s="195">
        <v>282</v>
      </c>
      <c r="K29" s="195">
        <v>169</v>
      </c>
    </row>
    <row r="30" spans="2:11" ht="15.75" customHeight="1" thickTop="1" x14ac:dyDescent="0.3">
      <c r="B30" s="269" t="s">
        <v>228</v>
      </c>
      <c r="C30" s="269"/>
      <c r="D30" s="269"/>
      <c r="E30" s="269"/>
      <c r="F30" s="269"/>
      <c r="G30" s="269"/>
      <c r="H30" s="269"/>
      <c r="I30" s="269"/>
      <c r="J30" s="269"/>
      <c r="K30" s="269"/>
    </row>
    <row r="31" spans="2:11" x14ac:dyDescent="0.3">
      <c r="B31" s="171"/>
      <c r="C31" s="171"/>
      <c r="D31" s="171"/>
      <c r="E31" s="171"/>
      <c r="F31" s="2"/>
      <c r="G31" s="2"/>
      <c r="H31" s="2"/>
      <c r="I31" s="2"/>
      <c r="J31" s="2"/>
      <c r="K31" s="2"/>
    </row>
    <row r="32" spans="2:11" x14ac:dyDescent="0.3">
      <c r="B32" s="171"/>
      <c r="C32" s="171"/>
      <c r="D32" s="171"/>
      <c r="E32" s="171"/>
      <c r="F32" s="2"/>
      <c r="G32" s="2"/>
      <c r="H32" s="2"/>
      <c r="I32" s="2"/>
      <c r="J32" s="2"/>
      <c r="K32" s="2"/>
    </row>
    <row r="33" spans="2:1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ht="30.6" customHeight="1" x14ac:dyDescent="0.3">
      <c r="B34" s="266" t="s">
        <v>230</v>
      </c>
      <c r="C34" s="266"/>
      <c r="D34" s="266"/>
      <c r="E34" s="266"/>
      <c r="F34" s="2"/>
      <c r="G34" s="2"/>
      <c r="H34" s="2"/>
      <c r="I34" s="2"/>
      <c r="J34" s="2"/>
      <c r="K34" s="2"/>
    </row>
    <row r="35" spans="2:11" ht="15" thickBot="1" x14ac:dyDescent="0.35">
      <c r="B35" s="197" t="s">
        <v>63</v>
      </c>
      <c r="C35" s="198" t="s">
        <v>201</v>
      </c>
      <c r="D35" s="198" t="s">
        <v>199</v>
      </c>
      <c r="E35" s="198" t="s">
        <v>262</v>
      </c>
      <c r="F35" s="2"/>
      <c r="G35" s="2"/>
      <c r="H35" s="2"/>
      <c r="I35" s="2"/>
      <c r="J35" s="2"/>
      <c r="K35" s="2"/>
    </row>
    <row r="36" spans="2:11" ht="15" thickTop="1" x14ac:dyDescent="0.3">
      <c r="B36" s="106" t="s">
        <v>0</v>
      </c>
      <c r="C36" s="187">
        <v>214</v>
      </c>
      <c r="D36" s="187">
        <v>154</v>
      </c>
      <c r="E36" s="187">
        <v>208</v>
      </c>
      <c r="F36" s="2"/>
      <c r="G36" s="2"/>
      <c r="H36" s="2"/>
      <c r="I36" s="2"/>
      <c r="J36" s="2"/>
      <c r="K36" s="2"/>
    </row>
    <row r="37" spans="2:11" x14ac:dyDescent="0.3">
      <c r="B37" s="194" t="s">
        <v>133</v>
      </c>
      <c r="C37" s="199">
        <v>73</v>
      </c>
      <c r="D37" s="199">
        <v>45</v>
      </c>
      <c r="E37" s="199">
        <v>71</v>
      </c>
      <c r="F37" s="2"/>
      <c r="G37" s="2"/>
      <c r="H37" s="2"/>
      <c r="I37" s="2"/>
      <c r="J37" s="2"/>
      <c r="K37" s="2"/>
    </row>
    <row r="38" spans="2:11" x14ac:dyDescent="0.3">
      <c r="B38" s="194" t="s">
        <v>134</v>
      </c>
      <c r="C38" s="200">
        <v>91</v>
      </c>
      <c r="D38" s="200">
        <v>75</v>
      </c>
      <c r="E38" s="200">
        <v>95</v>
      </c>
      <c r="F38" s="2"/>
      <c r="G38" s="2"/>
      <c r="H38" s="2"/>
      <c r="I38" s="2"/>
      <c r="J38" s="2"/>
      <c r="K38" s="2"/>
    </row>
    <row r="39" spans="2:11" x14ac:dyDescent="0.3">
      <c r="B39" s="194" t="s">
        <v>135</v>
      </c>
      <c r="C39" s="199">
        <v>50</v>
      </c>
      <c r="D39" s="199">
        <v>34</v>
      </c>
      <c r="E39" s="199">
        <v>42</v>
      </c>
      <c r="F39" s="2"/>
      <c r="G39" s="2"/>
      <c r="H39" s="2"/>
      <c r="I39" s="2"/>
      <c r="J39" s="2"/>
      <c r="K39" s="2"/>
    </row>
    <row r="40" spans="2:11" x14ac:dyDescent="0.3">
      <c r="B40" s="19" t="s">
        <v>0</v>
      </c>
      <c r="C40" s="187">
        <v>1440</v>
      </c>
      <c r="D40" s="187">
        <v>1247</v>
      </c>
      <c r="E40" s="187">
        <v>1448</v>
      </c>
      <c r="F40" s="2"/>
      <c r="G40" s="2"/>
      <c r="H40" s="2"/>
      <c r="I40" s="2"/>
      <c r="J40" s="2"/>
      <c r="K40" s="2"/>
    </row>
    <row r="41" spans="2:11" x14ac:dyDescent="0.3">
      <c r="B41" s="194" t="s">
        <v>136</v>
      </c>
      <c r="C41" s="199">
        <v>187</v>
      </c>
      <c r="D41" s="199">
        <v>140</v>
      </c>
      <c r="E41" s="199">
        <v>189</v>
      </c>
      <c r="F41" s="2"/>
      <c r="G41" s="2"/>
      <c r="H41" s="2"/>
      <c r="I41" s="2"/>
      <c r="J41" s="2"/>
      <c r="K41" s="2"/>
    </row>
    <row r="42" spans="2:11" x14ac:dyDescent="0.3">
      <c r="B42" s="194" t="s">
        <v>137</v>
      </c>
      <c r="C42" s="200">
        <v>82</v>
      </c>
      <c r="D42" s="200">
        <v>79</v>
      </c>
      <c r="E42" s="200">
        <v>91</v>
      </c>
      <c r="F42" s="2"/>
      <c r="G42" s="2"/>
      <c r="H42" s="2"/>
      <c r="I42" s="2"/>
      <c r="J42" s="2"/>
      <c r="K42" s="2"/>
    </row>
    <row r="43" spans="2:11" x14ac:dyDescent="0.3">
      <c r="B43" s="194" t="s">
        <v>138</v>
      </c>
      <c r="C43" s="199">
        <v>642</v>
      </c>
      <c r="D43" s="199">
        <v>574</v>
      </c>
      <c r="E43" s="199">
        <v>617</v>
      </c>
      <c r="F43" s="2"/>
      <c r="G43" s="2"/>
      <c r="H43" s="2"/>
      <c r="I43" s="2"/>
      <c r="J43" s="2"/>
      <c r="K43" s="2"/>
    </row>
    <row r="44" spans="2:11" x14ac:dyDescent="0.3">
      <c r="B44" s="194" t="s">
        <v>139</v>
      </c>
      <c r="C44" s="200">
        <v>507</v>
      </c>
      <c r="D44" s="200">
        <v>426</v>
      </c>
      <c r="E44" s="200">
        <v>512</v>
      </c>
      <c r="F44" s="2"/>
      <c r="G44" s="2"/>
      <c r="H44" s="2"/>
      <c r="I44" s="2"/>
      <c r="J44" s="2"/>
      <c r="K44" s="2"/>
    </row>
    <row r="45" spans="2:11" x14ac:dyDescent="0.3">
      <c r="B45" s="194" t="s">
        <v>140</v>
      </c>
      <c r="C45" s="199">
        <v>22</v>
      </c>
      <c r="D45" s="199">
        <v>28</v>
      </c>
      <c r="E45" s="199">
        <v>39</v>
      </c>
      <c r="F45" s="2"/>
      <c r="G45" s="2"/>
      <c r="H45" s="2"/>
      <c r="I45" s="2"/>
      <c r="J45" s="2"/>
      <c r="K45" s="2"/>
    </row>
    <row r="46" spans="2:11" ht="15" thickBot="1" x14ac:dyDescent="0.35">
      <c r="B46" s="194" t="s">
        <v>64</v>
      </c>
      <c r="C46" s="200">
        <v>0</v>
      </c>
      <c r="D46" s="200">
        <v>0</v>
      </c>
      <c r="E46" s="200">
        <v>0</v>
      </c>
      <c r="F46" s="2"/>
      <c r="G46" s="2"/>
      <c r="H46" s="2"/>
      <c r="I46" s="2"/>
      <c r="J46" s="2"/>
      <c r="K46" s="2"/>
    </row>
    <row r="47" spans="2:11" ht="36" customHeight="1" thickTop="1" x14ac:dyDescent="0.3">
      <c r="B47" s="269" t="s">
        <v>228</v>
      </c>
      <c r="C47" s="269"/>
      <c r="D47" s="269"/>
      <c r="E47" s="269"/>
      <c r="F47" s="2"/>
      <c r="G47" s="2"/>
      <c r="H47" s="2"/>
      <c r="I47" s="2"/>
      <c r="J47" s="2"/>
      <c r="K47" s="2"/>
    </row>
    <row r="48" spans="2:11" x14ac:dyDescent="0.3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3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3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ht="42" customHeight="1" x14ac:dyDescent="0.3">
      <c r="B51" s="266" t="s">
        <v>231</v>
      </c>
      <c r="C51" s="266"/>
      <c r="D51" s="266"/>
      <c r="E51" s="266"/>
      <c r="F51" s="2"/>
      <c r="G51" s="2"/>
      <c r="H51" s="2"/>
      <c r="I51" s="2"/>
      <c r="J51" s="2"/>
      <c r="K51" s="2"/>
    </row>
    <row r="52" spans="2:11" ht="29.4" thickBot="1" x14ac:dyDescent="0.35">
      <c r="B52" s="197" t="s">
        <v>62</v>
      </c>
      <c r="C52" s="198" t="s">
        <v>201</v>
      </c>
      <c r="D52" s="198" t="s">
        <v>199</v>
      </c>
      <c r="E52" s="198" t="s">
        <v>262</v>
      </c>
      <c r="F52" s="2"/>
      <c r="G52" s="2"/>
      <c r="H52" s="2"/>
      <c r="I52" s="2"/>
      <c r="J52" s="2"/>
      <c r="K52" s="2"/>
    </row>
    <row r="53" spans="2:11" ht="15" thickTop="1" x14ac:dyDescent="0.3">
      <c r="B53" s="183" t="s">
        <v>40</v>
      </c>
      <c r="C53" s="187">
        <v>1440</v>
      </c>
      <c r="D53" s="187">
        <v>1247</v>
      </c>
      <c r="E53" s="187">
        <v>1448</v>
      </c>
      <c r="F53" s="2"/>
      <c r="G53" s="2"/>
      <c r="H53" s="2"/>
      <c r="I53" s="2"/>
      <c r="J53" s="2"/>
      <c r="K53" s="2"/>
    </row>
    <row r="54" spans="2:11" x14ac:dyDescent="0.3">
      <c r="B54" s="201" t="s">
        <v>7</v>
      </c>
      <c r="C54" s="199">
        <v>50</v>
      </c>
      <c r="D54" s="199">
        <v>72</v>
      </c>
      <c r="E54" s="199">
        <v>46</v>
      </c>
      <c r="F54" s="5"/>
      <c r="G54" s="5"/>
      <c r="H54" s="5"/>
      <c r="I54" s="5"/>
      <c r="J54" s="5"/>
      <c r="K54" s="5"/>
    </row>
    <row r="55" spans="2:11" x14ac:dyDescent="0.3">
      <c r="B55" s="194" t="s">
        <v>8</v>
      </c>
      <c r="C55" s="200">
        <v>8</v>
      </c>
      <c r="D55" s="200">
        <v>18</v>
      </c>
      <c r="E55" s="200">
        <v>3</v>
      </c>
      <c r="F55" s="2"/>
      <c r="G55" s="2"/>
      <c r="H55" s="2"/>
      <c r="I55" s="2"/>
      <c r="J55" s="2"/>
      <c r="K55" s="2"/>
    </row>
    <row r="56" spans="2:11" x14ac:dyDescent="0.3">
      <c r="B56" s="194" t="s">
        <v>9</v>
      </c>
      <c r="C56" s="199">
        <v>6</v>
      </c>
      <c r="D56" s="199">
        <v>2</v>
      </c>
      <c r="E56" s="199">
        <v>5</v>
      </c>
      <c r="F56" s="2"/>
      <c r="G56" s="2"/>
      <c r="H56" s="2"/>
      <c r="I56" s="2"/>
      <c r="J56" s="2"/>
      <c r="K56" s="2"/>
    </row>
    <row r="57" spans="2:11" x14ac:dyDescent="0.3">
      <c r="B57" s="194" t="s">
        <v>10</v>
      </c>
      <c r="C57" s="200">
        <v>10</v>
      </c>
      <c r="D57" s="200">
        <v>23</v>
      </c>
      <c r="E57" s="200">
        <v>25</v>
      </c>
      <c r="F57" s="2"/>
      <c r="G57" s="2"/>
      <c r="H57" s="2"/>
      <c r="I57" s="2"/>
      <c r="J57" s="2"/>
      <c r="K57" s="2"/>
    </row>
    <row r="58" spans="2:11" x14ac:dyDescent="0.3">
      <c r="B58" s="194" t="s">
        <v>11</v>
      </c>
      <c r="C58" s="199">
        <v>8</v>
      </c>
      <c r="D58" s="199">
        <v>6</v>
      </c>
      <c r="E58" s="199">
        <v>3</v>
      </c>
      <c r="F58" s="2"/>
      <c r="G58" s="2"/>
      <c r="H58" s="2"/>
      <c r="I58" s="2"/>
      <c r="J58" s="2"/>
      <c r="K58" s="2"/>
    </row>
    <row r="59" spans="2:11" x14ac:dyDescent="0.3">
      <c r="B59" s="194" t="s">
        <v>12</v>
      </c>
      <c r="C59" s="200">
        <v>10</v>
      </c>
      <c r="D59" s="200">
        <v>20</v>
      </c>
      <c r="E59" s="200">
        <v>6</v>
      </c>
      <c r="F59" s="2"/>
      <c r="G59" s="2"/>
      <c r="H59" s="2"/>
      <c r="I59" s="2"/>
      <c r="J59" s="2"/>
      <c r="K59" s="2"/>
    </row>
    <row r="60" spans="2:11" x14ac:dyDescent="0.3">
      <c r="B60" s="194" t="s">
        <v>13</v>
      </c>
      <c r="C60" s="199">
        <v>2</v>
      </c>
      <c r="D60" s="199">
        <v>0</v>
      </c>
      <c r="E60" s="199">
        <v>1</v>
      </c>
      <c r="F60" s="2"/>
      <c r="G60" s="2"/>
      <c r="H60" s="2"/>
      <c r="I60" s="2"/>
      <c r="J60" s="2"/>
      <c r="K60" s="2"/>
    </row>
    <row r="61" spans="2:11" x14ac:dyDescent="0.3">
      <c r="B61" s="194" t="s">
        <v>14</v>
      </c>
      <c r="C61" s="200">
        <v>6</v>
      </c>
      <c r="D61" s="200">
        <v>3</v>
      </c>
      <c r="E61" s="200">
        <v>3</v>
      </c>
      <c r="F61" s="2"/>
      <c r="G61" s="2"/>
      <c r="H61" s="2"/>
      <c r="I61" s="2"/>
      <c r="J61" s="2"/>
      <c r="K61" s="2"/>
    </row>
    <row r="62" spans="2:11" x14ac:dyDescent="0.3">
      <c r="B62" s="201" t="s">
        <v>15</v>
      </c>
      <c r="C62" s="199">
        <v>79</v>
      </c>
      <c r="D62" s="199">
        <v>59</v>
      </c>
      <c r="E62" s="199">
        <v>43</v>
      </c>
      <c r="F62" s="5"/>
      <c r="G62" s="5"/>
      <c r="H62" s="5"/>
      <c r="I62" s="5"/>
      <c r="J62" s="5"/>
      <c r="K62" s="5"/>
    </row>
    <row r="63" spans="2:11" x14ac:dyDescent="0.3">
      <c r="B63" s="194" t="s">
        <v>16</v>
      </c>
      <c r="C63" s="200">
        <v>7</v>
      </c>
      <c r="D63" s="200">
        <v>1</v>
      </c>
      <c r="E63" s="200">
        <v>1</v>
      </c>
      <c r="F63" s="2"/>
      <c r="G63" s="2"/>
      <c r="H63" s="2"/>
      <c r="I63" s="2"/>
      <c r="J63" s="2"/>
      <c r="K63" s="2"/>
    </row>
    <row r="64" spans="2:11" x14ac:dyDescent="0.3">
      <c r="B64" s="194" t="s">
        <v>17</v>
      </c>
      <c r="C64" s="199">
        <v>2</v>
      </c>
      <c r="D64" s="199">
        <v>0</v>
      </c>
      <c r="E64" s="199">
        <v>0</v>
      </c>
      <c r="F64" s="2"/>
      <c r="G64" s="2"/>
      <c r="H64" s="2"/>
      <c r="I64" s="2"/>
      <c r="J64" s="2"/>
      <c r="K64" s="2"/>
    </row>
    <row r="65" spans="2:11" x14ac:dyDescent="0.3">
      <c r="B65" s="194" t="s">
        <v>18</v>
      </c>
      <c r="C65" s="200">
        <v>22</v>
      </c>
      <c r="D65" s="200">
        <v>24</v>
      </c>
      <c r="E65" s="200">
        <v>4</v>
      </c>
      <c r="F65" s="2"/>
      <c r="G65" s="2"/>
      <c r="H65" s="2"/>
      <c r="I65" s="2"/>
      <c r="J65" s="2"/>
      <c r="K65" s="2"/>
    </row>
    <row r="66" spans="2:11" x14ac:dyDescent="0.3">
      <c r="B66" s="194" t="s">
        <v>19</v>
      </c>
      <c r="C66" s="199">
        <v>4</v>
      </c>
      <c r="D66" s="199">
        <v>5</v>
      </c>
      <c r="E66" s="199">
        <v>1</v>
      </c>
      <c r="F66" s="2"/>
      <c r="G66" s="2"/>
      <c r="H66" s="2"/>
      <c r="I66" s="2"/>
      <c r="J66" s="2"/>
      <c r="K66" s="2"/>
    </row>
    <row r="67" spans="2:11" x14ac:dyDescent="0.3">
      <c r="B67" s="194" t="s">
        <v>20</v>
      </c>
      <c r="C67" s="200">
        <v>1</v>
      </c>
      <c r="D67" s="200">
        <v>0</v>
      </c>
      <c r="E67" s="200">
        <v>0</v>
      </c>
      <c r="F67" s="2"/>
      <c r="G67" s="2"/>
      <c r="H67" s="2"/>
      <c r="I67" s="2"/>
      <c r="J67" s="2"/>
      <c r="K67" s="2"/>
    </row>
    <row r="68" spans="2:11" x14ac:dyDescent="0.3">
      <c r="B68" s="194" t="s">
        <v>21</v>
      </c>
      <c r="C68" s="199">
        <v>6</v>
      </c>
      <c r="D68" s="199">
        <v>6</v>
      </c>
      <c r="E68" s="199">
        <v>10</v>
      </c>
      <c r="F68" s="2"/>
      <c r="G68" s="2"/>
      <c r="H68" s="2"/>
      <c r="I68" s="2"/>
      <c r="J68" s="2"/>
      <c r="K68" s="2"/>
    </row>
    <row r="69" spans="2:11" x14ac:dyDescent="0.3">
      <c r="B69" s="194" t="s">
        <v>22</v>
      </c>
      <c r="C69" s="200">
        <v>4</v>
      </c>
      <c r="D69" s="200">
        <v>3</v>
      </c>
      <c r="E69" s="200">
        <v>5</v>
      </c>
      <c r="F69" s="2"/>
      <c r="G69" s="2"/>
      <c r="H69" s="2"/>
      <c r="I69" s="2"/>
      <c r="J69" s="2"/>
      <c r="K69" s="2"/>
    </row>
    <row r="70" spans="2:11" x14ac:dyDescent="0.3">
      <c r="B70" s="194" t="s">
        <v>23</v>
      </c>
      <c r="C70" s="199">
        <v>4</v>
      </c>
      <c r="D70" s="199">
        <v>2</v>
      </c>
      <c r="E70" s="199">
        <v>3</v>
      </c>
      <c r="F70" s="2"/>
      <c r="G70" s="2"/>
      <c r="H70" s="2"/>
      <c r="I70" s="2"/>
      <c r="J70" s="2"/>
      <c r="K70" s="2"/>
    </row>
    <row r="71" spans="2:11" x14ac:dyDescent="0.3">
      <c r="B71" s="194" t="s">
        <v>24</v>
      </c>
      <c r="C71" s="200">
        <v>29</v>
      </c>
      <c r="D71" s="200">
        <v>18</v>
      </c>
      <c r="E71" s="200">
        <v>19</v>
      </c>
      <c r="F71" s="2"/>
      <c r="G71" s="2"/>
      <c r="H71" s="2"/>
      <c r="I71" s="2"/>
      <c r="J71" s="2"/>
      <c r="K71" s="2"/>
    </row>
    <row r="72" spans="2:11" x14ac:dyDescent="0.3">
      <c r="B72" s="201" t="s">
        <v>25</v>
      </c>
      <c r="C72" s="199">
        <v>565</v>
      </c>
      <c r="D72" s="199">
        <v>580</v>
      </c>
      <c r="E72" s="199">
        <v>645</v>
      </c>
      <c r="F72" s="2"/>
      <c r="G72" s="2"/>
      <c r="H72" s="2"/>
      <c r="I72" s="2"/>
      <c r="J72" s="2"/>
      <c r="K72" s="2"/>
    </row>
    <row r="73" spans="2:11" x14ac:dyDescent="0.3">
      <c r="B73" s="194" t="s">
        <v>26</v>
      </c>
      <c r="C73" s="200">
        <v>40</v>
      </c>
      <c r="D73" s="200">
        <v>39</v>
      </c>
      <c r="E73" s="200">
        <v>56</v>
      </c>
      <c r="F73" s="2"/>
      <c r="G73" s="2"/>
      <c r="H73" s="2"/>
      <c r="I73" s="2"/>
      <c r="J73" s="2"/>
      <c r="K73" s="2"/>
    </row>
    <row r="74" spans="2:11" x14ac:dyDescent="0.3">
      <c r="B74" s="194" t="s">
        <v>27</v>
      </c>
      <c r="C74" s="199">
        <v>16</v>
      </c>
      <c r="D74" s="199">
        <v>14</v>
      </c>
      <c r="E74" s="199">
        <v>15</v>
      </c>
      <c r="F74" s="2"/>
      <c r="G74" s="2"/>
      <c r="H74" s="2"/>
      <c r="I74" s="2"/>
      <c r="J74" s="2"/>
      <c r="K74" s="2"/>
    </row>
    <row r="75" spans="2:11" x14ac:dyDescent="0.3">
      <c r="B75" s="194" t="s">
        <v>28</v>
      </c>
      <c r="C75" s="200">
        <v>93</v>
      </c>
      <c r="D75" s="200">
        <v>94</v>
      </c>
      <c r="E75" s="200">
        <v>96</v>
      </c>
      <c r="F75" s="2"/>
      <c r="G75" s="2"/>
      <c r="H75" s="2"/>
      <c r="I75" s="2"/>
      <c r="J75" s="2"/>
      <c r="K75" s="2"/>
    </row>
    <row r="76" spans="2:11" x14ac:dyDescent="0.3">
      <c r="B76" s="194" t="s">
        <v>29</v>
      </c>
      <c r="C76" s="199">
        <v>416</v>
      </c>
      <c r="D76" s="199">
        <v>433</v>
      </c>
      <c r="E76" s="199">
        <v>478</v>
      </c>
      <c r="F76" s="2"/>
      <c r="G76" s="2"/>
      <c r="H76" s="2"/>
      <c r="I76" s="2"/>
      <c r="J76" s="2"/>
      <c r="K76" s="2"/>
    </row>
    <row r="77" spans="2:11" x14ac:dyDescent="0.3">
      <c r="B77" s="201" t="s">
        <v>30</v>
      </c>
      <c r="C77" s="200">
        <v>629</v>
      </c>
      <c r="D77" s="200">
        <v>470</v>
      </c>
      <c r="E77" s="200">
        <v>604</v>
      </c>
      <c r="F77" s="2"/>
      <c r="G77" s="2"/>
      <c r="H77" s="2"/>
      <c r="I77" s="2"/>
      <c r="J77" s="2"/>
      <c r="K77" s="2"/>
    </row>
    <row r="78" spans="2:11" x14ac:dyDescent="0.3">
      <c r="B78" s="194" t="s">
        <v>31</v>
      </c>
      <c r="C78" s="199">
        <v>210</v>
      </c>
      <c r="D78" s="199">
        <v>139</v>
      </c>
      <c r="E78" s="199">
        <v>265</v>
      </c>
      <c r="F78" s="2"/>
      <c r="G78" s="2"/>
      <c r="H78" s="2"/>
      <c r="I78" s="2"/>
      <c r="J78" s="2"/>
      <c r="K78" s="2"/>
    </row>
    <row r="79" spans="2:11" x14ac:dyDescent="0.3">
      <c r="B79" s="194" t="s">
        <v>32</v>
      </c>
      <c r="C79" s="200">
        <v>233</v>
      </c>
      <c r="D79" s="200">
        <v>235</v>
      </c>
      <c r="E79" s="200">
        <v>231</v>
      </c>
      <c r="F79" s="2"/>
      <c r="G79" s="2"/>
      <c r="H79" s="2"/>
      <c r="I79" s="2"/>
      <c r="J79" s="2"/>
      <c r="K79" s="2"/>
    </row>
    <row r="80" spans="2:11" x14ac:dyDescent="0.3">
      <c r="B80" s="194" t="s">
        <v>33</v>
      </c>
      <c r="C80" s="199">
        <v>186</v>
      </c>
      <c r="D80" s="199">
        <v>96</v>
      </c>
      <c r="E80" s="199">
        <v>108</v>
      </c>
      <c r="F80" s="5"/>
      <c r="G80" s="5"/>
      <c r="H80" s="5"/>
      <c r="I80" s="5"/>
      <c r="J80" s="5"/>
      <c r="K80" s="5"/>
    </row>
    <row r="81" spans="2:11" x14ac:dyDescent="0.3">
      <c r="B81" s="201" t="s">
        <v>34</v>
      </c>
      <c r="C81" s="200">
        <v>114</v>
      </c>
      <c r="D81" s="200">
        <v>60</v>
      </c>
      <c r="E81" s="200">
        <v>106</v>
      </c>
      <c r="F81" s="2"/>
      <c r="G81" s="2"/>
      <c r="H81" s="2"/>
      <c r="I81" s="2"/>
      <c r="J81" s="2"/>
      <c r="K81" s="2"/>
    </row>
    <row r="82" spans="2:11" x14ac:dyDescent="0.3">
      <c r="B82" s="202" t="s">
        <v>35</v>
      </c>
      <c r="C82" s="199">
        <v>20</v>
      </c>
      <c r="D82" s="199">
        <v>22</v>
      </c>
      <c r="E82" s="199">
        <v>30</v>
      </c>
      <c r="F82" s="2"/>
      <c r="G82" s="2"/>
      <c r="H82" s="2"/>
      <c r="I82" s="2"/>
      <c r="J82" s="2"/>
      <c r="K82" s="2"/>
    </row>
    <row r="83" spans="2:11" x14ac:dyDescent="0.3">
      <c r="B83" s="194" t="s">
        <v>49</v>
      </c>
      <c r="C83" s="200">
        <v>19</v>
      </c>
      <c r="D83" s="200">
        <v>12</v>
      </c>
      <c r="E83" s="200">
        <v>23</v>
      </c>
      <c r="F83" s="2"/>
      <c r="G83" s="2"/>
      <c r="H83" s="2"/>
      <c r="I83" s="2"/>
      <c r="J83" s="2"/>
      <c r="K83" s="2"/>
    </row>
    <row r="84" spans="2:11" x14ac:dyDescent="0.3">
      <c r="B84" s="194" t="s">
        <v>37</v>
      </c>
      <c r="C84" s="199">
        <v>33</v>
      </c>
      <c r="D84" s="199">
        <v>18</v>
      </c>
      <c r="E84" s="199">
        <v>24</v>
      </c>
      <c r="F84" s="2"/>
      <c r="G84" s="2"/>
      <c r="H84" s="2"/>
      <c r="I84" s="2"/>
      <c r="J84" s="2"/>
      <c r="K84" s="2"/>
    </row>
    <row r="85" spans="2:11" x14ac:dyDescent="0.3">
      <c r="B85" s="194" t="s">
        <v>38</v>
      </c>
      <c r="C85" s="200">
        <v>42</v>
      </c>
      <c r="D85" s="200">
        <v>8</v>
      </c>
      <c r="E85" s="200">
        <v>29</v>
      </c>
      <c r="F85" s="2"/>
      <c r="G85" s="2"/>
      <c r="H85" s="2"/>
      <c r="I85" s="2"/>
      <c r="J85" s="2"/>
      <c r="K85" s="2"/>
    </row>
    <row r="86" spans="2:11" x14ac:dyDescent="0.3">
      <c r="B86" s="203" t="s">
        <v>115</v>
      </c>
      <c r="C86" s="199">
        <v>0</v>
      </c>
      <c r="D86" s="199">
        <v>0</v>
      </c>
      <c r="E86" s="199">
        <v>0</v>
      </c>
      <c r="F86" s="2"/>
      <c r="G86" s="2"/>
      <c r="H86" s="2"/>
      <c r="I86" s="2"/>
      <c r="J86" s="2"/>
      <c r="K86" s="2"/>
    </row>
    <row r="87" spans="2:11" ht="15" thickBot="1" x14ac:dyDescent="0.35">
      <c r="B87" s="204" t="s">
        <v>159</v>
      </c>
      <c r="C87" s="205">
        <v>3</v>
      </c>
      <c r="D87" s="205">
        <v>6</v>
      </c>
      <c r="E87" s="205">
        <v>4</v>
      </c>
      <c r="F87" s="2"/>
      <c r="G87" s="2"/>
      <c r="H87" s="2"/>
      <c r="I87" s="2"/>
      <c r="J87" s="2"/>
      <c r="K87" s="2"/>
    </row>
    <row r="88" spans="2:11" ht="36" customHeight="1" thickTop="1" x14ac:dyDescent="0.3">
      <c r="B88" s="279" t="s">
        <v>228</v>
      </c>
      <c r="C88" s="279"/>
      <c r="D88" s="279"/>
      <c r="E88" s="279"/>
      <c r="F88" s="2"/>
      <c r="G88" s="2"/>
      <c r="H88" s="2"/>
      <c r="I88" s="2"/>
      <c r="J88" s="2"/>
      <c r="K88" s="2"/>
    </row>
    <row r="89" spans="2:11" x14ac:dyDescent="0.3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x14ac:dyDescent="0.3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3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x14ac:dyDescent="0.3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1" x14ac:dyDescent="0.3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1" x14ac:dyDescent="0.3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1" x14ac:dyDescent="0.3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1" x14ac:dyDescent="0.3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pans="2:11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3">
      <c r="F370" s="2"/>
      <c r="G370" s="2"/>
      <c r="H370" s="2"/>
      <c r="I370" s="2"/>
      <c r="J370" s="2"/>
      <c r="K370" s="2"/>
    </row>
    <row r="371" spans="2:11" x14ac:dyDescent="0.3">
      <c r="F371" s="2"/>
      <c r="G371" s="2"/>
      <c r="H371" s="2"/>
      <c r="I371" s="2"/>
      <c r="J371" s="2"/>
      <c r="K371" s="2"/>
    </row>
    <row r="372" spans="2:11" x14ac:dyDescent="0.3">
      <c r="F372" s="2"/>
      <c r="G372" s="2"/>
      <c r="H372" s="2"/>
      <c r="I372" s="2"/>
      <c r="J372" s="2"/>
      <c r="K372" s="2"/>
    </row>
    <row r="373" spans="2:11" x14ac:dyDescent="0.3">
      <c r="F373" s="2"/>
      <c r="G373" s="2"/>
      <c r="H373" s="2"/>
      <c r="I373" s="2"/>
      <c r="J373" s="2"/>
      <c r="K373" s="2"/>
    </row>
    <row r="374" spans="2:11" x14ac:dyDescent="0.3">
      <c r="F374" s="2"/>
      <c r="G374" s="2"/>
      <c r="H374" s="2"/>
      <c r="I374" s="2"/>
      <c r="J374" s="2"/>
      <c r="K374" s="2"/>
    </row>
    <row r="375" spans="2:11" x14ac:dyDescent="0.3">
      <c r="F375" s="2"/>
      <c r="G375" s="2"/>
      <c r="H375" s="2"/>
      <c r="I375" s="2"/>
      <c r="J375" s="2"/>
      <c r="K375" s="2"/>
    </row>
    <row r="376" spans="2:11" x14ac:dyDescent="0.3">
      <c r="F376" s="2"/>
      <c r="G376" s="2"/>
      <c r="H376" s="2"/>
      <c r="I376" s="2"/>
      <c r="J376" s="2"/>
      <c r="K376" s="2"/>
    </row>
    <row r="377" spans="2:11" x14ac:dyDescent="0.3">
      <c r="F377" s="2"/>
      <c r="G377" s="2"/>
      <c r="H377" s="2"/>
      <c r="I377" s="2"/>
      <c r="J377" s="2"/>
      <c r="K377" s="2"/>
    </row>
    <row r="378" spans="2:11" x14ac:dyDescent="0.3">
      <c r="F378" s="2"/>
      <c r="G378" s="2"/>
      <c r="H378" s="2"/>
      <c r="I378" s="2"/>
      <c r="J378" s="2"/>
      <c r="K378" s="2"/>
    </row>
    <row r="379" spans="2:11" x14ac:dyDescent="0.3">
      <c r="F379" s="2"/>
      <c r="G379" s="2"/>
      <c r="H379" s="2"/>
      <c r="I379" s="2"/>
      <c r="J379" s="2"/>
      <c r="K379" s="2"/>
    </row>
    <row r="380" spans="2:11" x14ac:dyDescent="0.3">
      <c r="F380" s="2"/>
      <c r="G380" s="2"/>
      <c r="H380" s="2"/>
      <c r="I380" s="2"/>
      <c r="J380" s="2"/>
      <c r="K380" s="2"/>
    </row>
    <row r="381" spans="2:11" x14ac:dyDescent="0.3">
      <c r="F381" s="2"/>
      <c r="G381" s="2"/>
      <c r="H381" s="2"/>
      <c r="I381" s="2"/>
      <c r="J381" s="2"/>
      <c r="K381" s="2"/>
    </row>
    <row r="382" spans="2:11" x14ac:dyDescent="0.3">
      <c r="F382" s="2"/>
      <c r="G382" s="2"/>
      <c r="H382" s="2"/>
      <c r="I382" s="2"/>
      <c r="J382" s="2"/>
      <c r="K382" s="2"/>
    </row>
    <row r="383" spans="2:11" x14ac:dyDescent="0.3">
      <c r="F383" s="2"/>
      <c r="G383" s="2"/>
      <c r="H383" s="2"/>
      <c r="I383" s="2"/>
      <c r="J383" s="2"/>
      <c r="K383" s="2"/>
    </row>
    <row r="384" spans="2:11" x14ac:dyDescent="0.3">
      <c r="F384" s="2"/>
      <c r="G384" s="2"/>
      <c r="H384" s="2"/>
      <c r="I384" s="2"/>
      <c r="J384" s="2"/>
      <c r="K384" s="2"/>
    </row>
    <row r="385" spans="6:11" x14ac:dyDescent="0.3">
      <c r="F385" s="2"/>
      <c r="G385" s="2"/>
      <c r="H385" s="2"/>
      <c r="I385" s="2"/>
      <c r="J385" s="2"/>
      <c r="K385" s="2"/>
    </row>
    <row r="386" spans="6:11" x14ac:dyDescent="0.3">
      <c r="F386" s="2"/>
      <c r="G386" s="2"/>
      <c r="H386" s="2"/>
      <c r="I386" s="2"/>
      <c r="J386" s="2"/>
      <c r="K386" s="2"/>
    </row>
    <row r="387" spans="6:11" x14ac:dyDescent="0.3">
      <c r="F387" s="2"/>
      <c r="G387" s="2"/>
      <c r="H387" s="2"/>
      <c r="I387" s="2"/>
      <c r="J387" s="2"/>
      <c r="K387" s="2"/>
    </row>
    <row r="388" spans="6:11" x14ac:dyDescent="0.3">
      <c r="F388" s="2"/>
      <c r="G388" s="2"/>
      <c r="H388" s="2"/>
      <c r="I388" s="2"/>
      <c r="J388" s="2"/>
      <c r="K388" s="2"/>
    </row>
    <row r="389" spans="6:11" x14ac:dyDescent="0.3">
      <c r="F389" s="2"/>
      <c r="G389" s="2"/>
      <c r="H389" s="2"/>
      <c r="I389" s="2"/>
      <c r="J389" s="2"/>
      <c r="K389" s="2"/>
    </row>
    <row r="390" spans="6:11" x14ac:dyDescent="0.3">
      <c r="F390" s="2"/>
      <c r="G390" s="2"/>
      <c r="H390" s="2"/>
      <c r="I390" s="2"/>
      <c r="J390" s="2"/>
      <c r="K390" s="2"/>
    </row>
    <row r="391" spans="6:11" x14ac:dyDescent="0.3">
      <c r="F391" s="2"/>
      <c r="G391" s="2"/>
      <c r="H391" s="2"/>
      <c r="I391" s="2"/>
      <c r="J391" s="2"/>
      <c r="K391" s="2"/>
    </row>
    <row r="392" spans="6:11" x14ac:dyDescent="0.3">
      <c r="F392" s="2"/>
      <c r="G392" s="2"/>
      <c r="H392" s="2"/>
      <c r="I392" s="2"/>
      <c r="J392" s="2"/>
      <c r="K392" s="2"/>
    </row>
    <row r="393" spans="6:11" x14ac:dyDescent="0.3">
      <c r="F393" s="2"/>
      <c r="G393" s="2"/>
      <c r="H393" s="2"/>
      <c r="I393" s="2"/>
      <c r="J393" s="2"/>
      <c r="K393" s="2"/>
    </row>
    <row r="394" spans="6:11" x14ac:dyDescent="0.3">
      <c r="F394" s="2"/>
      <c r="G394" s="2"/>
      <c r="H394" s="2"/>
      <c r="I394" s="2"/>
      <c r="J394" s="2"/>
      <c r="K394" s="2"/>
    </row>
    <row r="395" spans="6:11" x14ac:dyDescent="0.3">
      <c r="F395" s="2"/>
      <c r="G395" s="2"/>
      <c r="H395" s="2"/>
      <c r="I395" s="2"/>
      <c r="J395" s="2"/>
      <c r="K395" s="2"/>
    </row>
    <row r="396" spans="6:11" x14ac:dyDescent="0.3">
      <c r="F396" s="2"/>
      <c r="G396" s="2"/>
      <c r="H396" s="2"/>
      <c r="I396" s="2"/>
      <c r="J396" s="2"/>
      <c r="K396" s="2"/>
    </row>
    <row r="397" spans="6:11" x14ac:dyDescent="0.3">
      <c r="F397" s="2"/>
      <c r="G397" s="2"/>
      <c r="H397" s="2"/>
      <c r="I397" s="2"/>
      <c r="J397" s="2"/>
      <c r="K397" s="2"/>
    </row>
    <row r="398" spans="6:11" x14ac:dyDescent="0.3">
      <c r="F398" s="2"/>
      <c r="G398" s="2"/>
      <c r="H398" s="2"/>
      <c r="I398" s="2"/>
      <c r="J398" s="2"/>
      <c r="K398" s="2"/>
    </row>
    <row r="399" spans="6:11" x14ac:dyDescent="0.3">
      <c r="F399" s="2"/>
      <c r="G399" s="2"/>
      <c r="H399" s="2"/>
      <c r="I399" s="2"/>
      <c r="J399" s="2"/>
      <c r="K399" s="2"/>
    </row>
    <row r="400" spans="6:11" x14ac:dyDescent="0.3">
      <c r="F400" s="2"/>
      <c r="G400" s="2"/>
      <c r="H400" s="2"/>
      <c r="I400" s="2"/>
      <c r="J400" s="2"/>
      <c r="K400" s="2"/>
    </row>
    <row r="401" spans="6:11" x14ac:dyDescent="0.3">
      <c r="F401" s="2"/>
      <c r="G401" s="2"/>
      <c r="H401" s="2"/>
      <c r="I401" s="2"/>
      <c r="J401" s="2"/>
      <c r="K401" s="2"/>
    </row>
    <row r="402" spans="6:11" x14ac:dyDescent="0.3">
      <c r="F402" s="2"/>
      <c r="G402" s="2"/>
      <c r="H402" s="2"/>
      <c r="I402" s="2"/>
      <c r="J402" s="2"/>
      <c r="K402" s="2"/>
    </row>
    <row r="403" spans="6:11" x14ac:dyDescent="0.3">
      <c r="F403" s="2"/>
      <c r="G403" s="2"/>
      <c r="H403" s="2"/>
      <c r="I403" s="2"/>
      <c r="J403" s="2"/>
      <c r="K403" s="2"/>
    </row>
    <row r="404" spans="6:11" x14ac:dyDescent="0.3">
      <c r="F404" s="2"/>
      <c r="G404" s="2"/>
      <c r="H404" s="2"/>
      <c r="I404" s="2"/>
      <c r="J404" s="2"/>
      <c r="K404" s="2"/>
    </row>
    <row r="405" spans="6:11" x14ac:dyDescent="0.3">
      <c r="F405" s="2"/>
      <c r="G405" s="2"/>
      <c r="H405" s="2"/>
      <c r="I405" s="2"/>
      <c r="J405" s="2"/>
      <c r="K405" s="2"/>
    </row>
    <row r="406" spans="6:11" x14ac:dyDescent="0.3">
      <c r="F406" s="2"/>
      <c r="G406" s="2"/>
      <c r="H406" s="2"/>
      <c r="I406" s="2"/>
      <c r="J406" s="2"/>
      <c r="K406" s="2"/>
    </row>
    <row r="407" spans="6:11" x14ac:dyDescent="0.3">
      <c r="F407" s="2"/>
      <c r="G407" s="2"/>
      <c r="H407" s="2"/>
      <c r="I407" s="2"/>
      <c r="J407" s="2"/>
      <c r="K407" s="2"/>
    </row>
    <row r="408" spans="6:11" x14ac:dyDescent="0.3">
      <c r="F408" s="2"/>
      <c r="G408" s="2"/>
      <c r="H408" s="2"/>
      <c r="I408" s="2"/>
      <c r="J408" s="2"/>
      <c r="K408" s="2"/>
    </row>
    <row r="409" spans="6:11" x14ac:dyDescent="0.3">
      <c r="F409" s="2"/>
      <c r="G409" s="2"/>
      <c r="H409" s="2"/>
      <c r="I409" s="2"/>
      <c r="J409" s="2"/>
      <c r="K409" s="2"/>
    </row>
    <row r="410" spans="6:11" x14ac:dyDescent="0.3">
      <c r="F410" s="2"/>
      <c r="G410" s="2"/>
      <c r="H410" s="2"/>
      <c r="I410" s="2"/>
      <c r="J410" s="2"/>
      <c r="K410" s="2"/>
    </row>
    <row r="411" spans="6:11" x14ac:dyDescent="0.3">
      <c r="F411" s="2"/>
      <c r="G411" s="2"/>
      <c r="H411" s="2"/>
      <c r="I411" s="2"/>
      <c r="J411" s="2"/>
      <c r="K411" s="2"/>
    </row>
    <row r="412" spans="6:11" x14ac:dyDescent="0.3">
      <c r="F412" s="2"/>
      <c r="G412" s="2"/>
      <c r="H412" s="2"/>
      <c r="I412" s="2"/>
      <c r="J412" s="2"/>
      <c r="K412" s="2"/>
    </row>
    <row r="413" spans="6:11" x14ac:dyDescent="0.3">
      <c r="F413" s="2"/>
      <c r="G413" s="2"/>
      <c r="H413" s="2"/>
      <c r="I413" s="2"/>
      <c r="J413" s="2"/>
      <c r="K413" s="2"/>
    </row>
    <row r="414" spans="6:11" x14ac:dyDescent="0.3">
      <c r="F414" s="2"/>
      <c r="G414" s="2"/>
      <c r="H414" s="2"/>
      <c r="I414" s="2"/>
      <c r="J414" s="2"/>
      <c r="K414" s="2"/>
    </row>
    <row r="415" spans="6:11" x14ac:dyDescent="0.3">
      <c r="F415" s="2"/>
      <c r="G415" s="2"/>
      <c r="H415" s="2"/>
      <c r="I415" s="2"/>
      <c r="J415" s="2"/>
      <c r="K415" s="2"/>
    </row>
    <row r="416" spans="6:11" x14ac:dyDescent="0.3">
      <c r="F416" s="2"/>
      <c r="G416" s="2"/>
      <c r="H416" s="2"/>
      <c r="I416" s="2"/>
      <c r="J416" s="2"/>
      <c r="K416" s="2"/>
    </row>
    <row r="417" spans="6:11" x14ac:dyDescent="0.3">
      <c r="F417" s="2"/>
      <c r="G417" s="2"/>
      <c r="H417" s="2"/>
      <c r="I417" s="2"/>
      <c r="J417" s="2"/>
      <c r="K417" s="2"/>
    </row>
    <row r="418" spans="6:11" x14ac:dyDescent="0.3">
      <c r="F418" s="2"/>
      <c r="G418" s="2"/>
      <c r="H418" s="2"/>
      <c r="I418" s="2"/>
      <c r="J418" s="2"/>
      <c r="K418" s="2"/>
    </row>
    <row r="419" spans="6:11" x14ac:dyDescent="0.3">
      <c r="F419" s="2"/>
      <c r="G419" s="2"/>
      <c r="H419" s="2"/>
      <c r="I419" s="2"/>
      <c r="J419" s="2"/>
      <c r="K419" s="2"/>
    </row>
    <row r="420" spans="6:11" x14ac:dyDescent="0.3">
      <c r="F420" s="2"/>
      <c r="G420" s="2"/>
      <c r="H420" s="2"/>
      <c r="I420" s="2"/>
      <c r="J420" s="2"/>
      <c r="K420" s="2"/>
    </row>
    <row r="421" spans="6:11" x14ac:dyDescent="0.3">
      <c r="F421" s="2"/>
      <c r="G421" s="2"/>
      <c r="H421" s="2"/>
      <c r="I421" s="2"/>
      <c r="J421" s="2"/>
      <c r="K421" s="2"/>
    </row>
    <row r="422" spans="6:11" x14ac:dyDescent="0.3">
      <c r="F422" s="2"/>
      <c r="G422" s="2"/>
      <c r="H422" s="2"/>
      <c r="I422" s="2"/>
      <c r="J422" s="2"/>
      <c r="K422" s="2"/>
    </row>
    <row r="423" spans="6:11" x14ac:dyDescent="0.3">
      <c r="F423" s="2"/>
      <c r="G423" s="2"/>
      <c r="H423" s="2"/>
      <c r="I423" s="2"/>
      <c r="J423" s="2"/>
      <c r="K423" s="2"/>
    </row>
    <row r="424" spans="6:11" x14ac:dyDescent="0.3">
      <c r="F424" s="2"/>
      <c r="G424" s="2"/>
      <c r="H424" s="2"/>
      <c r="I424" s="2"/>
      <c r="J424" s="2"/>
      <c r="K424" s="2"/>
    </row>
    <row r="425" spans="6:11" x14ac:dyDescent="0.3">
      <c r="F425" s="2"/>
      <c r="G425" s="2"/>
      <c r="H425" s="2"/>
      <c r="I425" s="2"/>
      <c r="J425" s="2"/>
      <c r="K425" s="2"/>
    </row>
    <row r="426" spans="6:11" x14ac:dyDescent="0.3">
      <c r="F426" s="2"/>
      <c r="G426" s="2"/>
      <c r="H426" s="2"/>
      <c r="I426" s="2"/>
      <c r="J426" s="2"/>
      <c r="K426" s="2"/>
    </row>
    <row r="427" spans="6:11" x14ac:dyDescent="0.3">
      <c r="F427" s="2"/>
      <c r="G427" s="2"/>
      <c r="H427" s="2"/>
      <c r="I427" s="2"/>
      <c r="J427" s="2"/>
      <c r="K427" s="2"/>
    </row>
    <row r="428" spans="6:11" x14ac:dyDescent="0.3">
      <c r="F428" s="2"/>
      <c r="G428" s="2"/>
      <c r="H428" s="2"/>
      <c r="I428" s="2"/>
      <c r="J428" s="2"/>
      <c r="K428" s="2"/>
    </row>
    <row r="429" spans="6:11" x14ac:dyDescent="0.3">
      <c r="F429" s="2"/>
      <c r="G429" s="2"/>
      <c r="H429" s="2"/>
      <c r="I429" s="2"/>
      <c r="J429" s="2"/>
      <c r="K429" s="2"/>
    </row>
    <row r="430" spans="6:11" x14ac:dyDescent="0.3">
      <c r="F430" s="2"/>
      <c r="G430" s="2"/>
      <c r="H430" s="2"/>
      <c r="I430" s="2"/>
      <c r="J430" s="2"/>
      <c r="K430" s="2"/>
    </row>
    <row r="431" spans="6:11" x14ac:dyDescent="0.3">
      <c r="F431" s="2"/>
      <c r="G431" s="2"/>
      <c r="H431" s="2"/>
      <c r="I431" s="2"/>
      <c r="J431" s="2"/>
      <c r="K431" s="2"/>
    </row>
    <row r="432" spans="6:11" x14ac:dyDescent="0.3">
      <c r="F432" s="2"/>
      <c r="G432" s="2"/>
      <c r="H432" s="2"/>
      <c r="I432" s="2"/>
      <c r="J432" s="2"/>
      <c r="K432" s="2"/>
    </row>
    <row r="433" spans="6:11" x14ac:dyDescent="0.3">
      <c r="F433" s="2"/>
      <c r="G433" s="2"/>
      <c r="H433" s="2"/>
      <c r="I433" s="2"/>
      <c r="J433" s="2"/>
      <c r="K433" s="2"/>
    </row>
    <row r="434" spans="6:11" x14ac:dyDescent="0.3">
      <c r="F434" s="2"/>
      <c r="G434" s="2"/>
      <c r="H434" s="2"/>
      <c r="I434" s="2"/>
      <c r="J434" s="2"/>
      <c r="K434" s="2"/>
    </row>
    <row r="435" spans="6:11" x14ac:dyDescent="0.3">
      <c r="F435" s="2"/>
      <c r="G435" s="2"/>
      <c r="H435" s="2"/>
      <c r="I435" s="2"/>
      <c r="J435" s="2"/>
      <c r="K435" s="2"/>
    </row>
    <row r="436" spans="6:11" x14ac:dyDescent="0.3">
      <c r="F436" s="2"/>
      <c r="G436" s="2"/>
      <c r="H436" s="2"/>
      <c r="I436" s="2"/>
      <c r="J436" s="2"/>
      <c r="K436" s="2"/>
    </row>
    <row r="437" spans="6:11" x14ac:dyDescent="0.3">
      <c r="F437" s="2"/>
      <c r="G437" s="2"/>
      <c r="H437" s="2"/>
      <c r="I437" s="2"/>
      <c r="J437" s="2"/>
      <c r="K437" s="2"/>
    </row>
    <row r="438" spans="6:11" x14ac:dyDescent="0.3">
      <c r="F438" s="2"/>
      <c r="G438" s="2"/>
      <c r="H438" s="2"/>
      <c r="I438" s="2"/>
      <c r="J438" s="2"/>
      <c r="K438" s="2"/>
    </row>
    <row r="439" spans="6:11" x14ac:dyDescent="0.3">
      <c r="F439" s="2"/>
      <c r="G439" s="2"/>
      <c r="H439" s="2"/>
      <c r="I439" s="2"/>
      <c r="J439" s="2"/>
      <c r="K439" s="2"/>
    </row>
    <row r="440" spans="6:11" x14ac:dyDescent="0.3">
      <c r="F440" s="2"/>
      <c r="G440" s="2"/>
      <c r="H440" s="2"/>
      <c r="I440" s="2"/>
      <c r="J440" s="2"/>
      <c r="K440" s="2"/>
    </row>
    <row r="441" spans="6:11" x14ac:dyDescent="0.3">
      <c r="F441" s="2"/>
      <c r="G441" s="2"/>
      <c r="H441" s="2"/>
      <c r="I441" s="2"/>
      <c r="J441" s="2"/>
      <c r="K441" s="2"/>
    </row>
    <row r="442" spans="6:11" x14ac:dyDescent="0.3">
      <c r="F442" s="2"/>
      <c r="G442" s="2"/>
      <c r="H442" s="2"/>
      <c r="I442" s="2"/>
      <c r="J442" s="2"/>
      <c r="K442" s="2"/>
    </row>
    <row r="443" spans="6:11" x14ac:dyDescent="0.3">
      <c r="F443" s="2"/>
      <c r="G443" s="2"/>
      <c r="H443" s="2"/>
      <c r="I443" s="2"/>
      <c r="J443" s="2"/>
      <c r="K443" s="2"/>
    </row>
    <row r="444" spans="6:11" x14ac:dyDescent="0.3">
      <c r="F444" s="2"/>
      <c r="G444" s="2"/>
      <c r="H444" s="2"/>
      <c r="I444" s="2"/>
      <c r="J444" s="2"/>
      <c r="K444" s="2"/>
    </row>
    <row r="445" spans="6:11" x14ac:dyDescent="0.3">
      <c r="F445" s="2"/>
      <c r="G445" s="2"/>
      <c r="H445" s="2"/>
      <c r="I445" s="2"/>
      <c r="J445" s="2"/>
      <c r="K445" s="2"/>
    </row>
    <row r="446" spans="6:11" x14ac:dyDescent="0.3">
      <c r="F446" s="2"/>
      <c r="G446" s="2"/>
      <c r="H446" s="2"/>
      <c r="I446" s="2"/>
      <c r="J446" s="2"/>
      <c r="K446" s="2"/>
    </row>
    <row r="447" spans="6:11" x14ac:dyDescent="0.3">
      <c r="F447" s="2"/>
      <c r="G447" s="2"/>
      <c r="H447" s="2"/>
      <c r="I447" s="2"/>
      <c r="J447" s="2"/>
      <c r="K447" s="2"/>
    </row>
    <row r="448" spans="6:11" x14ac:dyDescent="0.3">
      <c r="F448" s="2"/>
      <c r="G448" s="2"/>
      <c r="H448" s="2"/>
      <c r="I448" s="2"/>
      <c r="J448" s="2"/>
      <c r="K448" s="2"/>
    </row>
    <row r="449" spans="6:11" x14ac:dyDescent="0.3">
      <c r="F449" s="2"/>
      <c r="G449" s="2"/>
      <c r="H449" s="2"/>
      <c r="I449" s="2"/>
      <c r="J449" s="2"/>
      <c r="K449" s="2"/>
    </row>
    <row r="450" spans="6:11" x14ac:dyDescent="0.3">
      <c r="F450" s="2"/>
      <c r="G450" s="2"/>
      <c r="H450" s="2"/>
      <c r="I450" s="2"/>
      <c r="J450" s="2"/>
      <c r="K450" s="2"/>
    </row>
    <row r="451" spans="6:11" x14ac:dyDescent="0.3">
      <c r="F451" s="2"/>
      <c r="G451" s="2"/>
      <c r="H451" s="2"/>
      <c r="I451" s="2"/>
      <c r="J451" s="2"/>
      <c r="K451" s="2"/>
    </row>
    <row r="452" spans="6:11" x14ac:dyDescent="0.3">
      <c r="F452" s="2"/>
      <c r="G452" s="2"/>
      <c r="H452" s="2"/>
      <c r="I452" s="2"/>
      <c r="J452" s="2"/>
      <c r="K452" s="2"/>
    </row>
    <row r="453" spans="6:11" x14ac:dyDescent="0.3">
      <c r="F453" s="2"/>
      <c r="G453" s="2"/>
      <c r="H453" s="2"/>
      <c r="I453" s="2"/>
      <c r="J453" s="2"/>
      <c r="K453" s="2"/>
    </row>
    <row r="454" spans="6:11" x14ac:dyDescent="0.3">
      <c r="F454" s="2"/>
      <c r="G454" s="2"/>
      <c r="H454" s="2"/>
      <c r="I454" s="2"/>
      <c r="J454" s="2"/>
      <c r="K454" s="2"/>
    </row>
    <row r="455" spans="6:11" x14ac:dyDescent="0.3">
      <c r="F455" s="2"/>
      <c r="G455" s="2"/>
      <c r="H455" s="2"/>
      <c r="I455" s="2"/>
      <c r="J455" s="2"/>
      <c r="K455" s="2"/>
    </row>
    <row r="456" spans="6:11" x14ac:dyDescent="0.3">
      <c r="F456" s="2"/>
      <c r="G456" s="2"/>
      <c r="H456" s="2"/>
      <c r="I456" s="2"/>
      <c r="J456" s="2"/>
      <c r="K456" s="2"/>
    </row>
    <row r="457" spans="6:11" x14ac:dyDescent="0.3">
      <c r="F457" s="2"/>
      <c r="G457" s="2"/>
      <c r="H457" s="2"/>
      <c r="I457" s="2"/>
      <c r="J457" s="2"/>
      <c r="K457" s="2"/>
    </row>
    <row r="458" spans="6:11" x14ac:dyDescent="0.3">
      <c r="F458" s="2"/>
      <c r="G458" s="2"/>
      <c r="H458" s="2"/>
      <c r="I458" s="2"/>
      <c r="J458" s="2"/>
      <c r="K458" s="2"/>
    </row>
    <row r="459" spans="6:11" x14ac:dyDescent="0.3">
      <c r="F459" s="2"/>
      <c r="G459" s="2"/>
      <c r="H459" s="2"/>
      <c r="I459" s="2"/>
      <c r="J459" s="2"/>
      <c r="K459" s="2"/>
    </row>
    <row r="460" spans="6:11" x14ac:dyDescent="0.3">
      <c r="F460" s="2"/>
      <c r="G460" s="2"/>
      <c r="H460" s="2"/>
      <c r="I460" s="2"/>
      <c r="J460" s="2"/>
      <c r="K460" s="2"/>
    </row>
    <row r="461" spans="6:11" x14ac:dyDescent="0.3">
      <c r="F461" s="2"/>
      <c r="G461" s="2"/>
      <c r="H461" s="2"/>
      <c r="I461" s="2"/>
      <c r="J461" s="2"/>
      <c r="K461" s="2"/>
    </row>
    <row r="462" spans="6:11" x14ac:dyDescent="0.3">
      <c r="F462" s="2"/>
      <c r="G462" s="2"/>
      <c r="H462" s="2"/>
      <c r="I462" s="2"/>
      <c r="J462" s="2"/>
      <c r="K462" s="2"/>
    </row>
    <row r="463" spans="6:11" x14ac:dyDescent="0.3">
      <c r="F463" s="2"/>
      <c r="G463" s="2"/>
      <c r="H463" s="2"/>
      <c r="I463" s="2"/>
      <c r="J463" s="2"/>
      <c r="K463" s="2"/>
    </row>
    <row r="464" spans="6:11" x14ac:dyDescent="0.3">
      <c r="F464" s="2"/>
      <c r="G464" s="2"/>
      <c r="H464" s="2"/>
      <c r="I464" s="2"/>
      <c r="J464" s="2"/>
      <c r="K464" s="2"/>
    </row>
    <row r="465" spans="6:11" x14ac:dyDescent="0.3">
      <c r="F465" s="2"/>
      <c r="G465" s="2"/>
      <c r="H465" s="2"/>
      <c r="I465" s="2"/>
      <c r="J465" s="2"/>
      <c r="K465" s="2"/>
    </row>
    <row r="466" spans="6:11" x14ac:dyDescent="0.3">
      <c r="F466" s="2"/>
      <c r="G466" s="2"/>
      <c r="H466" s="2"/>
      <c r="I466" s="2"/>
      <c r="J466" s="2"/>
      <c r="K466" s="2"/>
    </row>
    <row r="467" spans="6:11" x14ac:dyDescent="0.3">
      <c r="F467" s="2"/>
      <c r="G467" s="2"/>
      <c r="H467" s="2"/>
      <c r="I467" s="2"/>
      <c r="J467" s="2"/>
      <c r="K467" s="2"/>
    </row>
    <row r="468" spans="6:11" x14ac:dyDescent="0.3">
      <c r="F468" s="2"/>
      <c r="G468" s="2"/>
      <c r="H468" s="2"/>
      <c r="I468" s="2"/>
      <c r="J468" s="2"/>
      <c r="K468" s="2"/>
    </row>
    <row r="469" spans="6:11" x14ac:dyDescent="0.3">
      <c r="F469" s="2"/>
      <c r="G469" s="2"/>
      <c r="H469" s="2"/>
      <c r="I469" s="2"/>
      <c r="J469" s="2"/>
      <c r="K469" s="2"/>
    </row>
    <row r="470" spans="6:11" x14ac:dyDescent="0.3">
      <c r="F470" s="2"/>
      <c r="G470" s="2"/>
      <c r="H470" s="2"/>
      <c r="I470" s="2"/>
      <c r="J470" s="2"/>
      <c r="K470" s="2"/>
    </row>
    <row r="471" spans="6:11" x14ac:dyDescent="0.3">
      <c r="F471" s="2"/>
      <c r="G471" s="2"/>
      <c r="H471" s="2"/>
      <c r="I471" s="2"/>
      <c r="J471" s="2"/>
      <c r="K471" s="2"/>
    </row>
    <row r="472" spans="6:11" x14ac:dyDescent="0.3">
      <c r="F472" s="2"/>
      <c r="G472" s="2"/>
      <c r="H472" s="2"/>
      <c r="I472" s="2"/>
      <c r="J472" s="2"/>
      <c r="K472" s="2"/>
    </row>
    <row r="473" spans="6:11" x14ac:dyDescent="0.3">
      <c r="F473" s="2"/>
      <c r="G473" s="2"/>
      <c r="H473" s="2"/>
      <c r="I473" s="2"/>
      <c r="J473" s="2"/>
      <c r="K473" s="2"/>
    </row>
    <row r="474" spans="6:11" x14ac:dyDescent="0.3">
      <c r="F474" s="2"/>
      <c r="G474" s="2"/>
      <c r="H474" s="2"/>
      <c r="I474" s="2"/>
      <c r="J474" s="2"/>
      <c r="K474" s="2"/>
    </row>
    <row r="475" spans="6:11" x14ac:dyDescent="0.3">
      <c r="F475" s="2"/>
      <c r="G475" s="2"/>
      <c r="H475" s="2"/>
      <c r="I475" s="2"/>
      <c r="J475" s="2"/>
      <c r="K475" s="2"/>
    </row>
    <row r="476" spans="6:11" x14ac:dyDescent="0.3">
      <c r="F476" s="2"/>
      <c r="G476" s="2"/>
      <c r="H476" s="2"/>
      <c r="I476" s="2"/>
      <c r="J476" s="2"/>
      <c r="K476" s="2"/>
    </row>
    <row r="477" spans="6:11" x14ac:dyDescent="0.3">
      <c r="F477" s="2"/>
      <c r="G477" s="2"/>
      <c r="H477" s="2"/>
      <c r="I477" s="2"/>
      <c r="J477" s="2"/>
      <c r="K477" s="2"/>
    </row>
    <row r="478" spans="6:11" x14ac:dyDescent="0.3">
      <c r="F478" s="2"/>
      <c r="G478" s="2"/>
      <c r="H478" s="2"/>
      <c r="I478" s="2"/>
      <c r="J478" s="2"/>
      <c r="K478" s="2"/>
    </row>
    <row r="479" spans="6:11" x14ac:dyDescent="0.3">
      <c r="F479" s="2"/>
      <c r="G479" s="2"/>
      <c r="H479" s="2"/>
      <c r="I479" s="2"/>
      <c r="J479" s="2"/>
      <c r="K479" s="2"/>
    </row>
    <row r="480" spans="6:11" x14ac:dyDescent="0.3">
      <c r="F480" s="2"/>
      <c r="G480" s="2"/>
      <c r="H480" s="2"/>
      <c r="I480" s="2"/>
      <c r="J480" s="2"/>
      <c r="K480" s="2"/>
    </row>
    <row r="481" spans="6:11" x14ac:dyDescent="0.3">
      <c r="F481" s="2"/>
      <c r="G481" s="2"/>
      <c r="H481" s="2"/>
      <c r="I481" s="2"/>
      <c r="J481" s="2"/>
      <c r="K481" s="2"/>
    </row>
    <row r="482" spans="6:11" x14ac:dyDescent="0.3">
      <c r="F482" s="2"/>
      <c r="G482" s="2"/>
      <c r="H482" s="2"/>
      <c r="I482" s="2"/>
      <c r="J482" s="2"/>
      <c r="K482" s="2"/>
    </row>
    <row r="483" spans="6:11" x14ac:dyDescent="0.3">
      <c r="F483" s="2"/>
      <c r="G483" s="2"/>
      <c r="H483" s="2"/>
      <c r="I483" s="2"/>
      <c r="J483" s="2"/>
      <c r="K483" s="2"/>
    </row>
    <row r="484" spans="6:11" x14ac:dyDescent="0.3">
      <c r="F484" s="2"/>
      <c r="G484" s="2"/>
      <c r="H484" s="2"/>
      <c r="I484" s="2"/>
      <c r="J484" s="2"/>
      <c r="K484" s="2"/>
    </row>
    <row r="485" spans="6:11" x14ac:dyDescent="0.3">
      <c r="F485" s="2"/>
      <c r="G485" s="2"/>
      <c r="H485" s="2"/>
      <c r="I485" s="2"/>
      <c r="J485" s="2"/>
      <c r="K485" s="2"/>
    </row>
    <row r="486" spans="6:11" x14ac:dyDescent="0.3">
      <c r="F486" s="2"/>
      <c r="G486" s="2"/>
      <c r="H486" s="2"/>
      <c r="I486" s="2"/>
      <c r="J486" s="2"/>
      <c r="K486" s="2"/>
    </row>
    <row r="487" spans="6:11" x14ac:dyDescent="0.3">
      <c r="F487" s="2"/>
      <c r="G487" s="2"/>
      <c r="H487" s="2"/>
      <c r="I487" s="2"/>
      <c r="J487" s="2"/>
      <c r="K487" s="2"/>
    </row>
    <row r="488" spans="6:11" x14ac:dyDescent="0.3">
      <c r="F488" s="2"/>
      <c r="G488" s="2"/>
      <c r="H488" s="2"/>
      <c r="I488" s="2"/>
      <c r="J488" s="2"/>
      <c r="K488" s="2"/>
    </row>
    <row r="489" spans="6:11" x14ac:dyDescent="0.3">
      <c r="F489" s="2"/>
      <c r="G489" s="2"/>
      <c r="H489" s="2"/>
      <c r="I489" s="2"/>
      <c r="J489" s="2"/>
      <c r="K489" s="2"/>
    </row>
    <row r="490" spans="6:11" x14ac:dyDescent="0.3">
      <c r="F490" s="2"/>
      <c r="G490" s="2"/>
      <c r="H490" s="2"/>
      <c r="I490" s="2"/>
      <c r="J490" s="2"/>
      <c r="K490" s="2"/>
    </row>
    <row r="491" spans="6:11" x14ac:dyDescent="0.3">
      <c r="F491" s="2"/>
      <c r="G491" s="2"/>
      <c r="H491" s="2"/>
      <c r="I491" s="2"/>
      <c r="J491" s="2"/>
      <c r="K491" s="2"/>
    </row>
    <row r="492" spans="6:11" x14ac:dyDescent="0.3">
      <c r="F492" s="2"/>
      <c r="G492" s="2"/>
      <c r="H492" s="2"/>
      <c r="I492" s="2"/>
      <c r="J492" s="2"/>
      <c r="K492" s="2"/>
    </row>
    <row r="493" spans="6:11" x14ac:dyDescent="0.3">
      <c r="F493" s="2"/>
      <c r="G493" s="2"/>
      <c r="H493" s="2"/>
      <c r="I493" s="2"/>
      <c r="J493" s="2"/>
      <c r="K493" s="2"/>
    </row>
    <row r="494" spans="6:11" x14ac:dyDescent="0.3">
      <c r="F494" s="2"/>
      <c r="G494" s="2"/>
      <c r="H494" s="2"/>
      <c r="I494" s="2"/>
      <c r="J494" s="2"/>
      <c r="K494" s="2"/>
    </row>
    <row r="495" spans="6:11" x14ac:dyDescent="0.3">
      <c r="F495" s="2"/>
      <c r="G495" s="2"/>
      <c r="H495" s="2"/>
      <c r="I495" s="2"/>
      <c r="J495" s="2"/>
      <c r="K495" s="2"/>
    </row>
    <row r="496" spans="6:11" x14ac:dyDescent="0.3">
      <c r="F496" s="2"/>
      <c r="G496" s="2"/>
      <c r="H496" s="2"/>
      <c r="I496" s="2"/>
      <c r="J496" s="2"/>
      <c r="K496" s="2"/>
    </row>
    <row r="497" spans="6:11" x14ac:dyDescent="0.3">
      <c r="F497" s="2"/>
      <c r="G497" s="2"/>
      <c r="H497" s="2"/>
      <c r="I497" s="2"/>
      <c r="J497" s="2"/>
      <c r="K497" s="2"/>
    </row>
  </sheetData>
  <mergeCells count="16">
    <mergeCell ref="B30:K30"/>
    <mergeCell ref="B88:E88"/>
    <mergeCell ref="B34:E34"/>
    <mergeCell ref="B47:E47"/>
    <mergeCell ref="B51:E51"/>
    <mergeCell ref="B15:K15"/>
    <mergeCell ref="B16:B17"/>
    <mergeCell ref="B11:K11"/>
    <mergeCell ref="B2:K2"/>
    <mergeCell ref="B3:B4"/>
    <mergeCell ref="C3:E3"/>
    <mergeCell ref="F3:H3"/>
    <mergeCell ref="I3:K3"/>
    <mergeCell ref="C16:E16"/>
    <mergeCell ref="F16:H16"/>
    <mergeCell ref="I16:K1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83"/>
  <sheetViews>
    <sheetView workbookViewId="0">
      <selection activeCell="B3" sqref="B3:K3"/>
    </sheetView>
  </sheetViews>
  <sheetFormatPr defaultRowHeight="14.4" x14ac:dyDescent="0.3"/>
  <cols>
    <col min="1" max="1" width="9.109375" style="2"/>
    <col min="2" max="2" width="56.88671875" customWidth="1"/>
    <col min="3" max="3" width="18.33203125" bestFit="1" customWidth="1"/>
    <col min="4" max="5" width="18.44140625" bestFit="1" customWidth="1"/>
    <col min="6" max="7" width="10.109375" bestFit="1" customWidth="1"/>
    <col min="8" max="8" width="9.6640625" bestFit="1" customWidth="1"/>
    <col min="9" max="10" width="10.109375" bestFit="1" customWidth="1"/>
    <col min="11" max="11" width="9" bestFit="1" customWidth="1"/>
    <col min="12" max="45" width="9.109375" style="2"/>
  </cols>
  <sheetData>
    <row r="1" spans="2:11" s="2" customFormat="1" x14ac:dyDescent="0.3"/>
    <row r="2" spans="2:11" s="2" customFormat="1" x14ac:dyDescent="0.3"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2:11" ht="15.75" customHeight="1" x14ac:dyDescent="0.3">
      <c r="B3" s="280" t="s">
        <v>232</v>
      </c>
      <c r="C3" s="280"/>
      <c r="D3" s="280"/>
      <c r="E3" s="280"/>
      <c r="F3" s="280"/>
      <c r="G3" s="280"/>
      <c r="H3" s="280"/>
      <c r="I3" s="280"/>
      <c r="J3" s="280"/>
      <c r="K3" s="280"/>
    </row>
    <row r="4" spans="2:11" ht="15.75" customHeight="1" x14ac:dyDescent="0.3">
      <c r="B4" s="281" t="s">
        <v>113</v>
      </c>
      <c r="C4" s="282" t="s">
        <v>201</v>
      </c>
      <c r="D4" s="282"/>
      <c r="E4" s="282" t="s">
        <v>200</v>
      </c>
      <c r="F4" s="282" t="s">
        <v>199</v>
      </c>
      <c r="G4" s="282"/>
      <c r="H4" s="282" t="s">
        <v>65</v>
      </c>
      <c r="I4" s="282" t="s">
        <v>262</v>
      </c>
      <c r="J4" s="282"/>
      <c r="K4" s="282" t="s">
        <v>65</v>
      </c>
    </row>
    <row r="5" spans="2:11" ht="16.2" thickBot="1" x14ac:dyDescent="0.35">
      <c r="B5" s="281"/>
      <c r="C5" s="51" t="s">
        <v>0</v>
      </c>
      <c r="D5" s="52" t="s">
        <v>3</v>
      </c>
      <c r="E5" s="53" t="s">
        <v>4</v>
      </c>
      <c r="F5" s="51" t="s">
        <v>0</v>
      </c>
      <c r="G5" s="52" t="s">
        <v>3</v>
      </c>
      <c r="H5" s="53" t="s">
        <v>4</v>
      </c>
      <c r="I5" s="51" t="s">
        <v>0</v>
      </c>
      <c r="J5" s="6" t="s">
        <v>3</v>
      </c>
      <c r="K5" s="6" t="s">
        <v>4</v>
      </c>
    </row>
    <row r="6" spans="2:11" ht="15.6" x14ac:dyDescent="0.3">
      <c r="B6" s="7" t="s">
        <v>0</v>
      </c>
      <c r="C6" s="8">
        <v>2435</v>
      </c>
      <c r="D6" s="8">
        <v>2170</v>
      </c>
      <c r="E6" s="8">
        <v>265</v>
      </c>
      <c r="F6" s="8">
        <v>3864</v>
      </c>
      <c r="G6" s="8">
        <v>3435</v>
      </c>
      <c r="H6" s="8">
        <v>429</v>
      </c>
      <c r="I6" s="8">
        <v>2782</v>
      </c>
      <c r="J6" s="8">
        <v>2504</v>
      </c>
      <c r="K6" s="8">
        <v>278</v>
      </c>
    </row>
    <row r="7" spans="2:11" ht="15.6" x14ac:dyDescent="0.3">
      <c r="B7" s="13" t="s">
        <v>50</v>
      </c>
      <c r="C7" s="10">
        <v>687</v>
      </c>
      <c r="D7" s="10">
        <v>557</v>
      </c>
      <c r="E7" s="10">
        <v>130</v>
      </c>
      <c r="F7" s="10">
        <v>1175</v>
      </c>
      <c r="G7" s="10">
        <v>898</v>
      </c>
      <c r="H7" s="10">
        <v>277</v>
      </c>
      <c r="I7" s="10">
        <v>872</v>
      </c>
      <c r="J7" s="10">
        <v>722</v>
      </c>
      <c r="K7" s="10">
        <v>150</v>
      </c>
    </row>
    <row r="8" spans="2:11" ht="15.6" x14ac:dyDescent="0.3">
      <c r="B8" s="14" t="s">
        <v>51</v>
      </c>
      <c r="C8" s="12">
        <v>1748</v>
      </c>
      <c r="D8" s="12">
        <v>1613</v>
      </c>
      <c r="E8" s="12">
        <v>135</v>
      </c>
      <c r="F8" s="12">
        <v>2689</v>
      </c>
      <c r="G8" s="12">
        <v>2537</v>
      </c>
      <c r="H8" s="12">
        <v>152</v>
      </c>
      <c r="I8" s="12">
        <v>1910</v>
      </c>
      <c r="J8" s="12">
        <v>1782</v>
      </c>
      <c r="K8" s="12">
        <v>128</v>
      </c>
    </row>
    <row r="9" spans="2:11" ht="15" customHeight="1" x14ac:dyDescent="0.3">
      <c r="B9" s="283" t="s">
        <v>233</v>
      </c>
      <c r="C9" s="283"/>
      <c r="D9" s="283"/>
      <c r="E9" s="283"/>
      <c r="F9" s="283"/>
      <c r="G9" s="283"/>
      <c r="H9" s="283"/>
      <c r="I9" s="283"/>
      <c r="J9" s="283"/>
      <c r="K9" s="283"/>
    </row>
    <row r="10" spans="2:11" s="2" customFormat="1" x14ac:dyDescent="0.3"/>
    <row r="11" spans="2:11" s="2" customFormat="1" x14ac:dyDescent="0.3"/>
    <row r="12" spans="2:11" s="2" customFormat="1" x14ac:dyDescent="0.3"/>
    <row r="13" spans="2:11" s="2" customFormat="1" ht="34.5" customHeight="1" x14ac:dyDescent="0.3">
      <c r="B13" s="280" t="s">
        <v>234</v>
      </c>
      <c r="C13" s="280"/>
      <c r="D13" s="280"/>
      <c r="E13" s="280"/>
      <c r="F13" s="280"/>
      <c r="G13" s="280"/>
      <c r="H13" s="280"/>
      <c r="I13" s="280"/>
      <c r="J13" s="280"/>
      <c r="K13" s="280"/>
    </row>
    <row r="14" spans="2:11" s="2" customFormat="1" ht="15.75" customHeight="1" x14ac:dyDescent="0.3">
      <c r="B14" s="281" t="s">
        <v>93</v>
      </c>
      <c r="C14" s="282" t="s">
        <v>201</v>
      </c>
      <c r="D14" s="282"/>
      <c r="E14" s="282" t="s">
        <v>200</v>
      </c>
      <c r="F14" s="282" t="s">
        <v>199</v>
      </c>
      <c r="G14" s="282"/>
      <c r="H14" s="282" t="s">
        <v>65</v>
      </c>
      <c r="I14" s="282" t="s">
        <v>262</v>
      </c>
      <c r="J14" s="282"/>
      <c r="K14" s="282" t="s">
        <v>65</v>
      </c>
    </row>
    <row r="15" spans="2:11" s="2" customFormat="1" ht="16.2" thickBot="1" x14ac:dyDescent="0.35">
      <c r="B15" s="281"/>
      <c r="C15" s="51" t="s">
        <v>0</v>
      </c>
      <c r="D15" s="52" t="s">
        <v>3</v>
      </c>
      <c r="E15" s="53" t="s">
        <v>4</v>
      </c>
      <c r="F15" s="51" t="s">
        <v>0</v>
      </c>
      <c r="G15" s="52" t="s">
        <v>3</v>
      </c>
      <c r="H15" s="53" t="s">
        <v>4</v>
      </c>
      <c r="I15" s="51" t="s">
        <v>0</v>
      </c>
      <c r="J15" s="6" t="s">
        <v>3</v>
      </c>
      <c r="K15" s="6" t="s">
        <v>4</v>
      </c>
    </row>
    <row r="16" spans="2:11" s="2" customFormat="1" ht="15.6" x14ac:dyDescent="0.3">
      <c r="B16" s="38" t="s">
        <v>0</v>
      </c>
      <c r="C16" s="8">
        <v>92</v>
      </c>
      <c r="D16" s="8">
        <v>70</v>
      </c>
      <c r="E16" s="8">
        <v>22</v>
      </c>
      <c r="F16" s="8">
        <v>116</v>
      </c>
      <c r="G16" s="8">
        <v>86</v>
      </c>
      <c r="H16" s="8">
        <v>30</v>
      </c>
      <c r="I16" s="8">
        <v>72</v>
      </c>
      <c r="J16" s="8">
        <v>54</v>
      </c>
      <c r="K16" s="8">
        <v>18</v>
      </c>
    </row>
    <row r="17" spans="2:11" s="2" customFormat="1" ht="15.6" x14ac:dyDescent="0.3">
      <c r="B17" s="9" t="s">
        <v>344</v>
      </c>
      <c r="C17" s="10">
        <v>65</v>
      </c>
      <c r="D17" s="10">
        <v>53</v>
      </c>
      <c r="E17" s="10">
        <v>12</v>
      </c>
      <c r="F17" s="10">
        <v>86</v>
      </c>
      <c r="G17" s="10">
        <v>65</v>
      </c>
      <c r="H17" s="10">
        <v>21</v>
      </c>
      <c r="I17" s="10">
        <v>55</v>
      </c>
      <c r="J17" s="10">
        <v>44</v>
      </c>
      <c r="K17" s="10">
        <v>11</v>
      </c>
    </row>
    <row r="18" spans="2:11" s="2" customFormat="1" ht="15.6" x14ac:dyDescent="0.3">
      <c r="B18" s="11" t="s">
        <v>345</v>
      </c>
      <c r="C18" s="12">
        <v>17</v>
      </c>
      <c r="D18" s="12">
        <v>9</v>
      </c>
      <c r="E18" s="12">
        <v>8</v>
      </c>
      <c r="F18" s="12">
        <v>21</v>
      </c>
      <c r="G18" s="12">
        <v>15</v>
      </c>
      <c r="H18" s="12">
        <v>6</v>
      </c>
      <c r="I18" s="12">
        <v>11</v>
      </c>
      <c r="J18" s="12">
        <v>6</v>
      </c>
      <c r="K18" s="12">
        <v>5</v>
      </c>
    </row>
    <row r="19" spans="2:11" s="2" customFormat="1" ht="15" customHeight="1" x14ac:dyDescent="0.3">
      <c r="B19" s="9" t="s">
        <v>346</v>
      </c>
      <c r="C19" s="10">
        <v>2</v>
      </c>
      <c r="D19" s="10">
        <v>2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</row>
    <row r="20" spans="2:11" s="2" customFormat="1" ht="15.6" x14ac:dyDescent="0.3">
      <c r="B20" s="11" t="s">
        <v>347</v>
      </c>
      <c r="C20" s="12">
        <v>8</v>
      </c>
      <c r="D20" s="12">
        <v>6</v>
      </c>
      <c r="E20" s="12">
        <v>2</v>
      </c>
      <c r="F20" s="12">
        <v>9</v>
      </c>
      <c r="G20" s="12">
        <v>6</v>
      </c>
      <c r="H20" s="12">
        <v>3</v>
      </c>
      <c r="I20" s="12">
        <v>6</v>
      </c>
      <c r="J20" s="12">
        <v>4</v>
      </c>
      <c r="K20" s="12">
        <v>2</v>
      </c>
    </row>
    <row r="21" spans="2:11" s="2" customFormat="1" ht="14.4" customHeight="1" x14ac:dyDescent="0.3">
      <c r="B21" s="283" t="s">
        <v>235</v>
      </c>
      <c r="C21" s="283"/>
      <c r="D21" s="283"/>
      <c r="E21" s="283"/>
      <c r="F21" s="283"/>
      <c r="G21" s="283"/>
      <c r="H21" s="283"/>
      <c r="I21" s="283"/>
      <c r="J21" s="283"/>
      <c r="K21" s="283"/>
    </row>
    <row r="22" spans="2:11" s="2" customFormat="1" ht="30.75" customHeight="1" x14ac:dyDescent="0.3"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2:11" s="2" customFormat="1" ht="15.75" customHeight="1" x14ac:dyDescent="0.3"/>
    <row r="24" spans="2:11" s="2" customFormat="1" ht="15.6" customHeight="1" x14ac:dyDescent="0.3"/>
    <row r="25" spans="2:11" s="2" customFormat="1" ht="32.25" customHeight="1" x14ac:dyDescent="0.3">
      <c r="B25" s="280" t="s">
        <v>236</v>
      </c>
      <c r="C25" s="280"/>
      <c r="D25" s="280"/>
      <c r="E25" s="280"/>
      <c r="F25" s="280"/>
      <c r="G25" s="280"/>
      <c r="H25" s="280"/>
      <c r="I25" s="280"/>
      <c r="J25" s="280"/>
      <c r="K25" s="280"/>
    </row>
    <row r="26" spans="2:11" s="2" customFormat="1" ht="15.75" customHeight="1" x14ac:dyDescent="0.3">
      <c r="B26" s="281" t="s">
        <v>93</v>
      </c>
      <c r="C26" s="282" t="s">
        <v>201</v>
      </c>
      <c r="D26" s="282"/>
      <c r="E26" s="282" t="s">
        <v>200</v>
      </c>
      <c r="F26" s="282" t="s">
        <v>199</v>
      </c>
      <c r="G26" s="282"/>
      <c r="H26" s="282" t="s">
        <v>65</v>
      </c>
      <c r="I26" s="282" t="s">
        <v>262</v>
      </c>
      <c r="J26" s="282"/>
      <c r="K26" s="282" t="s">
        <v>65</v>
      </c>
    </row>
    <row r="27" spans="2:11" s="2" customFormat="1" ht="16.2" thickBot="1" x14ac:dyDescent="0.35">
      <c r="B27" s="281"/>
      <c r="C27" s="51" t="s">
        <v>0</v>
      </c>
      <c r="D27" s="52" t="s">
        <v>3</v>
      </c>
      <c r="E27" s="53" t="s">
        <v>4</v>
      </c>
      <c r="F27" s="51" t="s">
        <v>0</v>
      </c>
      <c r="G27" s="52" t="s">
        <v>3</v>
      </c>
      <c r="H27" s="53" t="s">
        <v>4</v>
      </c>
      <c r="I27" s="51" t="s">
        <v>0</v>
      </c>
      <c r="J27" s="6" t="s">
        <v>3</v>
      </c>
      <c r="K27" s="6" t="s">
        <v>4</v>
      </c>
    </row>
    <row r="28" spans="2:11" s="2" customFormat="1" ht="15.6" x14ac:dyDescent="0.3">
      <c r="B28" s="38" t="s">
        <v>0</v>
      </c>
      <c r="C28" s="8">
        <v>207</v>
      </c>
      <c r="D28" s="8">
        <v>180</v>
      </c>
      <c r="E28" s="8">
        <v>27</v>
      </c>
      <c r="F28" s="8">
        <v>405</v>
      </c>
      <c r="G28" s="8">
        <v>348</v>
      </c>
      <c r="H28" s="8">
        <v>57</v>
      </c>
      <c r="I28" s="8">
        <v>326</v>
      </c>
      <c r="J28" s="8">
        <v>300</v>
      </c>
      <c r="K28" s="8">
        <v>26</v>
      </c>
    </row>
    <row r="29" spans="2:11" s="2" customFormat="1" ht="15.6" x14ac:dyDescent="0.3">
      <c r="B29" s="9" t="s">
        <v>344</v>
      </c>
      <c r="C29" s="10">
        <v>31</v>
      </c>
      <c r="D29" s="10">
        <v>25</v>
      </c>
      <c r="E29" s="10">
        <v>6</v>
      </c>
      <c r="F29" s="10">
        <v>58</v>
      </c>
      <c r="G29" s="10">
        <v>39</v>
      </c>
      <c r="H29" s="10">
        <v>19</v>
      </c>
      <c r="I29" s="10">
        <v>23</v>
      </c>
      <c r="J29" s="10">
        <v>19</v>
      </c>
      <c r="K29" s="10">
        <v>4</v>
      </c>
    </row>
    <row r="30" spans="2:11" s="2" customFormat="1" ht="15.6" x14ac:dyDescent="0.3">
      <c r="B30" s="11" t="s">
        <v>348</v>
      </c>
      <c r="C30" s="12">
        <v>82</v>
      </c>
      <c r="D30" s="12">
        <v>77</v>
      </c>
      <c r="E30" s="12">
        <v>5</v>
      </c>
      <c r="F30" s="12">
        <v>147</v>
      </c>
      <c r="G30" s="12">
        <v>135</v>
      </c>
      <c r="H30" s="12">
        <v>12</v>
      </c>
      <c r="I30" s="12">
        <v>122</v>
      </c>
      <c r="J30" s="12">
        <v>116</v>
      </c>
      <c r="K30" s="12">
        <v>6</v>
      </c>
    </row>
    <row r="31" spans="2:11" s="2" customFormat="1" ht="15.6" x14ac:dyDescent="0.3">
      <c r="B31" s="9" t="s">
        <v>349</v>
      </c>
      <c r="C31" s="10">
        <v>6</v>
      </c>
      <c r="D31" s="10">
        <v>6</v>
      </c>
      <c r="E31" s="10">
        <v>0</v>
      </c>
      <c r="F31" s="10">
        <v>8</v>
      </c>
      <c r="G31" s="10">
        <v>8</v>
      </c>
      <c r="H31" s="10">
        <v>0</v>
      </c>
      <c r="I31" s="10">
        <v>6</v>
      </c>
      <c r="J31" s="10">
        <v>6</v>
      </c>
      <c r="K31" s="10">
        <v>0</v>
      </c>
    </row>
    <row r="32" spans="2:11" s="2" customFormat="1" ht="15.6" x14ac:dyDescent="0.3">
      <c r="B32" s="11" t="s">
        <v>350</v>
      </c>
      <c r="C32" s="12">
        <v>0</v>
      </c>
      <c r="D32" s="12">
        <v>0</v>
      </c>
      <c r="E32" s="12">
        <v>0</v>
      </c>
      <c r="F32" s="12">
        <v>26</v>
      </c>
      <c r="G32" s="12">
        <v>22</v>
      </c>
      <c r="H32" s="12">
        <v>4</v>
      </c>
      <c r="I32" s="12">
        <v>0</v>
      </c>
      <c r="J32" s="12">
        <v>0</v>
      </c>
      <c r="K32" s="12">
        <v>0</v>
      </c>
    </row>
    <row r="33" spans="2:11" s="2" customFormat="1" ht="15.6" x14ac:dyDescent="0.3">
      <c r="B33" s="9" t="s">
        <v>351</v>
      </c>
      <c r="C33" s="10">
        <v>41</v>
      </c>
      <c r="D33" s="10">
        <v>41</v>
      </c>
      <c r="E33" s="10">
        <v>0</v>
      </c>
      <c r="F33" s="10">
        <v>113</v>
      </c>
      <c r="G33" s="10">
        <v>113</v>
      </c>
      <c r="H33" s="10">
        <v>0</v>
      </c>
      <c r="I33" s="10">
        <v>127</v>
      </c>
      <c r="J33" s="10">
        <v>126</v>
      </c>
      <c r="K33" s="10">
        <v>1</v>
      </c>
    </row>
    <row r="34" spans="2:11" s="2" customFormat="1" ht="15.6" x14ac:dyDescent="0.3">
      <c r="B34" s="11" t="s">
        <v>352</v>
      </c>
      <c r="C34" s="12">
        <v>0</v>
      </c>
      <c r="D34" s="12">
        <v>0</v>
      </c>
      <c r="E34" s="12">
        <v>0</v>
      </c>
      <c r="F34" s="12">
        <v>3</v>
      </c>
      <c r="G34" s="12">
        <v>2</v>
      </c>
      <c r="H34" s="12">
        <v>1</v>
      </c>
      <c r="I34" s="12">
        <v>3</v>
      </c>
      <c r="J34" s="12">
        <v>2</v>
      </c>
      <c r="K34" s="12">
        <v>1</v>
      </c>
    </row>
    <row r="35" spans="2:11" s="2" customFormat="1" ht="15.6" x14ac:dyDescent="0.3">
      <c r="B35" s="9" t="s">
        <v>353</v>
      </c>
      <c r="C35" s="10">
        <v>1</v>
      </c>
      <c r="D35" s="10">
        <v>1</v>
      </c>
      <c r="E35" s="10">
        <v>0</v>
      </c>
      <c r="F35" s="10">
        <v>1</v>
      </c>
      <c r="G35" s="10">
        <v>1</v>
      </c>
      <c r="H35" s="10">
        <v>0</v>
      </c>
      <c r="I35" s="10">
        <v>1</v>
      </c>
      <c r="J35" s="10">
        <v>1</v>
      </c>
      <c r="K35" s="10">
        <v>0</v>
      </c>
    </row>
    <row r="36" spans="2:11" s="2" customFormat="1" ht="15.6" x14ac:dyDescent="0.3">
      <c r="B36" s="11" t="s">
        <v>354</v>
      </c>
      <c r="C36" s="12">
        <v>0</v>
      </c>
      <c r="D36" s="12">
        <v>0</v>
      </c>
      <c r="E36" s="12">
        <v>0</v>
      </c>
      <c r="F36" s="12">
        <v>2</v>
      </c>
      <c r="G36" s="12">
        <v>2</v>
      </c>
      <c r="H36" s="12">
        <v>0</v>
      </c>
      <c r="I36" s="12">
        <v>0</v>
      </c>
      <c r="J36" s="12">
        <v>0</v>
      </c>
      <c r="K36" s="12">
        <v>0</v>
      </c>
    </row>
    <row r="37" spans="2:11" s="2" customFormat="1" ht="15.6" x14ac:dyDescent="0.3">
      <c r="B37" s="9" t="s">
        <v>355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1</v>
      </c>
      <c r="K37" s="10">
        <v>0</v>
      </c>
    </row>
    <row r="38" spans="2:11" s="2" customFormat="1" ht="15.6" x14ac:dyDescent="0.3">
      <c r="B38" s="11" t="s">
        <v>356</v>
      </c>
      <c r="C38" s="12">
        <v>0</v>
      </c>
      <c r="D38" s="12">
        <v>0</v>
      </c>
      <c r="E38" s="12">
        <v>0</v>
      </c>
      <c r="F38" s="12">
        <v>2</v>
      </c>
      <c r="G38" s="12">
        <v>1</v>
      </c>
      <c r="H38" s="12">
        <v>1</v>
      </c>
      <c r="I38" s="12">
        <v>1</v>
      </c>
      <c r="J38" s="12">
        <v>1</v>
      </c>
      <c r="K38" s="12">
        <v>0</v>
      </c>
    </row>
    <row r="39" spans="2:11" s="2" customFormat="1" ht="15.6" x14ac:dyDescent="0.3">
      <c r="B39" s="9" t="s">
        <v>345</v>
      </c>
      <c r="C39" s="10">
        <v>12</v>
      </c>
      <c r="D39" s="10">
        <v>10</v>
      </c>
      <c r="E39" s="10">
        <v>2</v>
      </c>
      <c r="F39" s="10">
        <v>21</v>
      </c>
      <c r="G39" s="10">
        <v>16</v>
      </c>
      <c r="H39" s="10">
        <v>5</v>
      </c>
      <c r="I39" s="10">
        <v>16</v>
      </c>
      <c r="J39" s="10">
        <v>10</v>
      </c>
      <c r="K39" s="10">
        <v>6</v>
      </c>
    </row>
    <row r="40" spans="2:11" s="2" customFormat="1" ht="15.6" x14ac:dyDescent="0.3">
      <c r="B40" s="11" t="s">
        <v>357</v>
      </c>
      <c r="C40" s="12">
        <v>12</v>
      </c>
      <c r="D40" s="12">
        <v>4</v>
      </c>
      <c r="E40" s="12">
        <v>8</v>
      </c>
      <c r="F40" s="12">
        <v>12</v>
      </c>
      <c r="G40" s="12">
        <v>2</v>
      </c>
      <c r="H40" s="12">
        <v>10</v>
      </c>
      <c r="I40" s="12">
        <v>8</v>
      </c>
      <c r="J40" s="12">
        <v>5</v>
      </c>
      <c r="K40" s="12">
        <v>3</v>
      </c>
    </row>
    <row r="41" spans="2:11" ht="15.75" customHeight="1" x14ac:dyDescent="0.3">
      <c r="B41" s="9" t="s">
        <v>358</v>
      </c>
      <c r="C41" s="10">
        <v>0</v>
      </c>
      <c r="D41" s="10">
        <v>0</v>
      </c>
      <c r="E41" s="10">
        <v>0</v>
      </c>
      <c r="F41" s="10">
        <v>1</v>
      </c>
      <c r="G41" s="10">
        <v>1</v>
      </c>
      <c r="H41" s="10">
        <v>0</v>
      </c>
      <c r="I41" s="10">
        <v>1</v>
      </c>
      <c r="J41" s="10">
        <v>1</v>
      </c>
      <c r="K41" s="10">
        <v>0</v>
      </c>
    </row>
    <row r="42" spans="2:11" s="2" customFormat="1" ht="15.75" customHeight="1" x14ac:dyDescent="0.3">
      <c r="B42" s="11" t="s">
        <v>359</v>
      </c>
      <c r="C42" s="12">
        <v>5</v>
      </c>
      <c r="D42" s="12">
        <v>4</v>
      </c>
      <c r="E42" s="12">
        <v>1</v>
      </c>
      <c r="F42" s="12">
        <v>2</v>
      </c>
      <c r="G42" s="12">
        <v>1</v>
      </c>
      <c r="H42" s="12">
        <v>1</v>
      </c>
      <c r="I42" s="12">
        <v>3</v>
      </c>
      <c r="J42" s="12">
        <v>1</v>
      </c>
      <c r="K42" s="12">
        <v>2</v>
      </c>
    </row>
    <row r="43" spans="2:11" s="2" customFormat="1" ht="15.6" x14ac:dyDescent="0.3">
      <c r="B43" s="9" t="s">
        <v>360</v>
      </c>
      <c r="C43" s="10">
        <v>8</v>
      </c>
      <c r="D43" s="10">
        <v>4</v>
      </c>
      <c r="E43" s="10">
        <v>4</v>
      </c>
      <c r="F43" s="10">
        <v>6</v>
      </c>
      <c r="G43" s="10">
        <v>2</v>
      </c>
      <c r="H43" s="10">
        <v>4</v>
      </c>
      <c r="I43" s="10">
        <v>10</v>
      </c>
      <c r="J43" s="10">
        <v>7</v>
      </c>
      <c r="K43" s="10">
        <v>3</v>
      </c>
    </row>
    <row r="44" spans="2:11" s="2" customFormat="1" ht="15.6" x14ac:dyDescent="0.3">
      <c r="B44" s="11" t="s">
        <v>346</v>
      </c>
      <c r="C44" s="12">
        <v>1</v>
      </c>
      <c r="D44" s="12">
        <v>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s="2" customFormat="1" ht="15.75" customHeight="1" x14ac:dyDescent="0.3">
      <c r="B45" s="9" t="s">
        <v>361</v>
      </c>
      <c r="C45" s="10">
        <v>3</v>
      </c>
      <c r="D45" s="10">
        <v>3</v>
      </c>
      <c r="E45" s="10">
        <v>0</v>
      </c>
      <c r="F45" s="10">
        <v>1</v>
      </c>
      <c r="G45" s="10">
        <v>1</v>
      </c>
      <c r="H45" s="10">
        <v>0</v>
      </c>
      <c r="I45" s="10">
        <v>2</v>
      </c>
      <c r="J45" s="10">
        <v>2</v>
      </c>
      <c r="K45" s="10">
        <v>0</v>
      </c>
    </row>
    <row r="46" spans="2:11" s="2" customFormat="1" ht="15.75" customHeight="1" x14ac:dyDescent="0.3">
      <c r="B46" s="11" t="s">
        <v>347</v>
      </c>
      <c r="C46" s="12">
        <v>5</v>
      </c>
      <c r="D46" s="12">
        <v>4</v>
      </c>
      <c r="E46" s="12">
        <v>1</v>
      </c>
      <c r="F46" s="12">
        <v>2</v>
      </c>
      <c r="G46" s="12">
        <v>2</v>
      </c>
      <c r="H46" s="12">
        <v>0</v>
      </c>
      <c r="I46" s="12">
        <v>2</v>
      </c>
      <c r="J46" s="12">
        <v>2</v>
      </c>
      <c r="K46" s="12">
        <v>0</v>
      </c>
    </row>
    <row r="47" spans="2:11" s="2" customFormat="1" ht="15.75" customHeight="1" x14ac:dyDescent="0.3">
      <c r="B47" s="283" t="s">
        <v>233</v>
      </c>
      <c r="C47" s="283"/>
      <c r="D47" s="283"/>
      <c r="E47" s="283"/>
      <c r="F47" s="283"/>
      <c r="G47" s="283"/>
      <c r="H47" s="283"/>
      <c r="I47" s="283"/>
      <c r="J47" s="283"/>
      <c r="K47" s="283"/>
    </row>
    <row r="48" spans="2:11" ht="15.75" customHeight="1" x14ac:dyDescent="0.3">
      <c r="B48" s="103"/>
      <c r="C48" s="104"/>
      <c r="D48" s="104"/>
      <c r="E48" s="104"/>
      <c r="F48" s="104"/>
      <c r="G48" s="104"/>
      <c r="H48" s="104"/>
      <c r="I48" s="104"/>
      <c r="J48" s="104"/>
      <c r="K48" s="104"/>
    </row>
    <row r="49" spans="2:11" ht="15.6" customHeight="1" x14ac:dyDescent="0.3">
      <c r="B49" s="103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2:11" s="2" customFormat="1" ht="15.75" customHeight="1" x14ac:dyDescent="0.3">
      <c r="B50" s="103"/>
      <c r="C50" s="104"/>
      <c r="D50" s="104"/>
      <c r="E50" s="104"/>
      <c r="F50" s="104"/>
      <c r="G50" s="104"/>
      <c r="H50" s="104"/>
      <c r="I50" s="104"/>
      <c r="J50" s="104"/>
      <c r="K50" s="104"/>
    </row>
    <row r="51" spans="2:11" ht="15.6" x14ac:dyDescent="0.3">
      <c r="B51" s="280" t="s">
        <v>237</v>
      </c>
      <c r="C51" s="280"/>
      <c r="D51" s="280"/>
      <c r="E51" s="280"/>
      <c r="F51" s="280"/>
      <c r="G51" s="280"/>
      <c r="H51" s="280"/>
      <c r="I51" s="280"/>
      <c r="J51" s="280"/>
      <c r="K51" s="280"/>
    </row>
    <row r="52" spans="2:11" ht="15.6" x14ac:dyDescent="0.3">
      <c r="B52" s="286" t="s">
        <v>48</v>
      </c>
      <c r="C52" s="282" t="s">
        <v>201</v>
      </c>
      <c r="D52" s="282"/>
      <c r="E52" s="282" t="s">
        <v>200</v>
      </c>
      <c r="F52" s="282" t="s">
        <v>199</v>
      </c>
      <c r="G52" s="282"/>
      <c r="H52" s="282" t="s">
        <v>65</v>
      </c>
      <c r="I52" s="282" t="s">
        <v>262</v>
      </c>
      <c r="J52" s="282"/>
      <c r="K52" s="282" t="s">
        <v>65</v>
      </c>
    </row>
    <row r="53" spans="2:11" ht="16.2" thickBot="1" x14ac:dyDescent="0.35">
      <c r="B53" s="287"/>
      <c r="C53" s="51" t="s">
        <v>0</v>
      </c>
      <c r="D53" s="52" t="s">
        <v>3</v>
      </c>
      <c r="E53" s="53" t="s">
        <v>4</v>
      </c>
      <c r="F53" s="51" t="s">
        <v>0</v>
      </c>
      <c r="G53" s="52" t="s">
        <v>3</v>
      </c>
      <c r="H53" s="53" t="s">
        <v>4</v>
      </c>
      <c r="I53" s="51" t="s">
        <v>0</v>
      </c>
      <c r="J53" s="6" t="s">
        <v>3</v>
      </c>
      <c r="K53" s="6" t="s">
        <v>4</v>
      </c>
    </row>
    <row r="54" spans="2:11" ht="15.6" x14ac:dyDescent="0.3">
      <c r="B54" s="7" t="s">
        <v>0</v>
      </c>
      <c r="C54" s="186">
        <v>2435</v>
      </c>
      <c r="D54" s="186">
        <v>2170</v>
      </c>
      <c r="E54" s="186">
        <v>265</v>
      </c>
      <c r="F54" s="186">
        <v>3864</v>
      </c>
      <c r="G54" s="186">
        <v>3435</v>
      </c>
      <c r="H54" s="186">
        <v>429</v>
      </c>
      <c r="I54" s="186">
        <v>2782</v>
      </c>
      <c r="J54" s="169">
        <v>2504</v>
      </c>
      <c r="K54" s="169">
        <v>278</v>
      </c>
    </row>
    <row r="55" spans="2:11" ht="15.6" x14ac:dyDescent="0.3">
      <c r="B55" s="9" t="s">
        <v>274</v>
      </c>
      <c r="C55" s="10">
        <v>423</v>
      </c>
      <c r="D55" s="10">
        <v>358</v>
      </c>
      <c r="E55" s="10">
        <v>65</v>
      </c>
      <c r="F55" s="10">
        <v>1248</v>
      </c>
      <c r="G55" s="10">
        <v>1078</v>
      </c>
      <c r="H55" s="10">
        <v>170</v>
      </c>
      <c r="I55" s="10">
        <v>805</v>
      </c>
      <c r="J55" s="10">
        <v>717</v>
      </c>
      <c r="K55" s="10">
        <v>88</v>
      </c>
    </row>
    <row r="56" spans="2:11" ht="15.6" x14ac:dyDescent="0.3">
      <c r="B56" s="11" t="s">
        <v>278</v>
      </c>
      <c r="C56" s="12">
        <v>169</v>
      </c>
      <c r="D56" s="12">
        <v>161</v>
      </c>
      <c r="E56" s="12">
        <v>8</v>
      </c>
      <c r="F56" s="12">
        <v>287</v>
      </c>
      <c r="G56" s="12">
        <v>277</v>
      </c>
      <c r="H56" s="12">
        <v>10</v>
      </c>
      <c r="I56" s="12">
        <v>296</v>
      </c>
      <c r="J56" s="12">
        <v>288</v>
      </c>
      <c r="K56" s="12">
        <v>8</v>
      </c>
    </row>
    <row r="57" spans="2:11" ht="15.6" x14ac:dyDescent="0.3">
      <c r="B57" s="9" t="s">
        <v>285</v>
      </c>
      <c r="C57" s="10">
        <v>115</v>
      </c>
      <c r="D57" s="10">
        <v>111</v>
      </c>
      <c r="E57" s="10">
        <v>4</v>
      </c>
      <c r="F57" s="10">
        <v>159</v>
      </c>
      <c r="G57" s="10">
        <v>145</v>
      </c>
      <c r="H57" s="10">
        <v>14</v>
      </c>
      <c r="I57" s="10">
        <v>130</v>
      </c>
      <c r="J57" s="10">
        <v>120</v>
      </c>
      <c r="K57" s="10">
        <v>10</v>
      </c>
    </row>
    <row r="58" spans="2:11" ht="15.6" x14ac:dyDescent="0.3">
      <c r="B58" s="11" t="s">
        <v>277</v>
      </c>
      <c r="C58" s="12">
        <v>150</v>
      </c>
      <c r="D58" s="12">
        <v>136</v>
      </c>
      <c r="E58" s="12">
        <v>14</v>
      </c>
      <c r="F58" s="12">
        <v>200</v>
      </c>
      <c r="G58" s="12">
        <v>178</v>
      </c>
      <c r="H58" s="12">
        <v>22</v>
      </c>
      <c r="I58" s="12">
        <v>114</v>
      </c>
      <c r="J58" s="12">
        <v>94</v>
      </c>
      <c r="K58" s="12">
        <v>20</v>
      </c>
    </row>
    <row r="59" spans="2:11" ht="15.6" x14ac:dyDescent="0.3">
      <c r="B59" s="9" t="s">
        <v>280</v>
      </c>
      <c r="C59" s="10">
        <v>112</v>
      </c>
      <c r="D59" s="10">
        <v>97</v>
      </c>
      <c r="E59" s="10">
        <v>15</v>
      </c>
      <c r="F59" s="10">
        <v>143</v>
      </c>
      <c r="G59" s="10">
        <v>116</v>
      </c>
      <c r="H59" s="10">
        <v>27</v>
      </c>
      <c r="I59" s="10">
        <v>108</v>
      </c>
      <c r="J59" s="10">
        <v>88</v>
      </c>
      <c r="K59" s="10">
        <v>20</v>
      </c>
    </row>
    <row r="60" spans="2:11" ht="15.6" x14ac:dyDescent="0.3">
      <c r="B60" s="11" t="s">
        <v>289</v>
      </c>
      <c r="C60" s="12">
        <v>176</v>
      </c>
      <c r="D60" s="12">
        <v>168</v>
      </c>
      <c r="E60" s="12">
        <v>8</v>
      </c>
      <c r="F60" s="12">
        <v>174</v>
      </c>
      <c r="G60" s="12">
        <v>163</v>
      </c>
      <c r="H60" s="12">
        <v>11</v>
      </c>
      <c r="I60" s="12">
        <v>95</v>
      </c>
      <c r="J60" s="12">
        <v>90</v>
      </c>
      <c r="K60" s="12">
        <v>5</v>
      </c>
    </row>
    <row r="61" spans="2:11" ht="14.4" customHeight="1" x14ac:dyDescent="0.3">
      <c r="B61" s="9" t="s">
        <v>279</v>
      </c>
      <c r="C61" s="10">
        <v>114</v>
      </c>
      <c r="D61" s="10">
        <v>94</v>
      </c>
      <c r="E61" s="10">
        <v>20</v>
      </c>
      <c r="F61" s="10">
        <v>90</v>
      </c>
      <c r="G61" s="10">
        <v>69</v>
      </c>
      <c r="H61" s="10">
        <v>21</v>
      </c>
      <c r="I61" s="10">
        <v>84</v>
      </c>
      <c r="J61" s="10">
        <v>68</v>
      </c>
      <c r="K61" s="10">
        <v>16</v>
      </c>
    </row>
    <row r="62" spans="2:11" ht="22.5" customHeight="1" x14ac:dyDescent="0.3">
      <c r="B62" s="11" t="s">
        <v>362</v>
      </c>
      <c r="C62" s="12">
        <v>51</v>
      </c>
      <c r="D62" s="12">
        <v>50</v>
      </c>
      <c r="E62" s="12">
        <v>1</v>
      </c>
      <c r="F62" s="12">
        <v>132</v>
      </c>
      <c r="G62" s="12">
        <v>128</v>
      </c>
      <c r="H62" s="12">
        <v>4</v>
      </c>
      <c r="I62" s="12">
        <v>82</v>
      </c>
      <c r="J62" s="12">
        <v>78</v>
      </c>
      <c r="K62" s="12">
        <v>4</v>
      </c>
    </row>
    <row r="63" spans="2:11" s="2" customFormat="1" ht="15.6" x14ac:dyDescent="0.3">
      <c r="B63" s="9" t="s">
        <v>269</v>
      </c>
      <c r="C63" s="10">
        <v>115</v>
      </c>
      <c r="D63" s="10">
        <v>103</v>
      </c>
      <c r="E63" s="10">
        <v>12</v>
      </c>
      <c r="F63" s="10">
        <v>99</v>
      </c>
      <c r="G63" s="10">
        <v>88</v>
      </c>
      <c r="H63" s="10">
        <v>11</v>
      </c>
      <c r="I63" s="10">
        <v>79</v>
      </c>
      <c r="J63" s="10">
        <v>72</v>
      </c>
      <c r="K63" s="10">
        <v>7</v>
      </c>
    </row>
    <row r="64" spans="2:11" s="2" customFormat="1" ht="14.4" customHeight="1" x14ac:dyDescent="0.3">
      <c r="B64" s="11" t="s">
        <v>363</v>
      </c>
      <c r="C64" s="12">
        <v>7</v>
      </c>
      <c r="D64" s="12">
        <v>6</v>
      </c>
      <c r="E64" s="12">
        <v>1</v>
      </c>
      <c r="F64" s="12">
        <v>147</v>
      </c>
      <c r="G64" s="12">
        <v>144</v>
      </c>
      <c r="H64" s="12">
        <v>3</v>
      </c>
      <c r="I64" s="12">
        <v>66</v>
      </c>
      <c r="J64" s="12">
        <v>63</v>
      </c>
      <c r="K64" s="12">
        <v>3</v>
      </c>
    </row>
    <row r="65" spans="2:11" s="2" customFormat="1" ht="15.6" customHeight="1" x14ac:dyDescent="0.3">
      <c r="B65" s="9" t="s">
        <v>66</v>
      </c>
      <c r="C65" s="10">
        <v>1003</v>
      </c>
      <c r="D65" s="10">
        <v>886</v>
      </c>
      <c r="E65" s="10">
        <v>117</v>
      </c>
      <c r="F65" s="10">
        <v>1185</v>
      </c>
      <c r="G65" s="10">
        <v>1049</v>
      </c>
      <c r="H65" s="10">
        <v>136</v>
      </c>
      <c r="I65" s="10">
        <v>923</v>
      </c>
      <c r="J65" s="10">
        <v>826</v>
      </c>
      <c r="K65" s="10">
        <v>97</v>
      </c>
    </row>
    <row r="66" spans="2:11" s="2" customFormat="1" ht="35.25" customHeight="1" x14ac:dyDescent="0.3">
      <c r="B66" s="284" t="s">
        <v>233</v>
      </c>
      <c r="C66" s="285"/>
      <c r="D66" s="285"/>
      <c r="E66" s="285"/>
      <c r="F66" s="285"/>
      <c r="G66" s="285"/>
      <c r="H66" s="285"/>
      <c r="I66" s="285"/>
      <c r="J66" s="285"/>
      <c r="K66" s="285"/>
    </row>
    <row r="67" spans="2:11" s="2" customFormat="1" ht="15.75" customHeight="1" x14ac:dyDescent="0.3">
      <c r="B67" s="101"/>
      <c r="C67" s="101"/>
      <c r="D67" s="101"/>
      <c r="E67" s="101"/>
    </row>
    <row r="68" spans="2:11" s="2" customFormat="1" ht="15.6" customHeight="1" x14ac:dyDescent="0.3"/>
    <row r="69" spans="2:11" s="2" customFormat="1" x14ac:dyDescent="0.3"/>
    <row r="70" spans="2:11" s="2" customFormat="1" ht="30" customHeight="1" x14ac:dyDescent="0.3">
      <c r="B70" s="280" t="s">
        <v>238</v>
      </c>
      <c r="C70" s="280"/>
      <c r="D70" s="280"/>
      <c r="E70" s="280"/>
    </row>
    <row r="71" spans="2:11" s="2" customFormat="1" ht="15.6" x14ac:dyDescent="0.3">
      <c r="B71" s="94" t="s">
        <v>110</v>
      </c>
      <c r="C71" s="156" t="s">
        <v>201</v>
      </c>
      <c r="D71" s="156" t="s">
        <v>199</v>
      </c>
      <c r="E71" s="156" t="s">
        <v>201</v>
      </c>
    </row>
    <row r="72" spans="2:11" s="2" customFormat="1" ht="15.6" x14ac:dyDescent="0.3">
      <c r="B72" s="7" t="s">
        <v>0</v>
      </c>
      <c r="C72" s="8">
        <v>108</v>
      </c>
      <c r="D72" s="8">
        <v>150</v>
      </c>
      <c r="E72" s="8">
        <v>127</v>
      </c>
    </row>
    <row r="73" spans="2:11" s="2" customFormat="1" ht="14.4" customHeight="1" x14ac:dyDescent="0.3">
      <c r="B73" s="13" t="s">
        <v>112</v>
      </c>
      <c r="C73" s="10">
        <v>31</v>
      </c>
      <c r="D73" s="10">
        <v>32</v>
      </c>
      <c r="E73" s="10">
        <v>27</v>
      </c>
    </row>
    <row r="74" spans="2:11" s="2" customFormat="1" ht="15.6" customHeight="1" x14ac:dyDescent="0.3">
      <c r="B74" s="14" t="s">
        <v>111</v>
      </c>
      <c r="C74" s="12">
        <v>77</v>
      </c>
      <c r="D74" s="12">
        <v>118</v>
      </c>
      <c r="E74" s="12">
        <v>100</v>
      </c>
    </row>
    <row r="75" spans="2:11" ht="47.25" customHeight="1" x14ac:dyDescent="0.3">
      <c r="B75" s="283" t="s">
        <v>233</v>
      </c>
      <c r="C75" s="283"/>
      <c r="D75" s="283"/>
      <c r="E75" s="283"/>
      <c r="F75" s="2"/>
      <c r="G75" s="2"/>
      <c r="H75" s="2"/>
      <c r="I75" s="2"/>
      <c r="J75" s="2"/>
      <c r="K75" s="2"/>
    </row>
    <row r="76" spans="2:11" ht="15.75" customHeight="1" x14ac:dyDescent="0.3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11" ht="31.5" customHeight="1" x14ac:dyDescent="0.3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11" x14ac:dyDescent="0.3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1" ht="30.6" customHeight="1" x14ac:dyDescent="0.3">
      <c r="B79" s="280" t="s">
        <v>239</v>
      </c>
      <c r="C79" s="280"/>
      <c r="D79" s="280"/>
      <c r="E79" s="280"/>
      <c r="F79" s="2"/>
      <c r="G79" s="2"/>
      <c r="H79" s="2"/>
      <c r="I79" s="2"/>
      <c r="J79" s="2"/>
      <c r="K79" s="2"/>
    </row>
    <row r="80" spans="2:11" ht="15.6" x14ac:dyDescent="0.3">
      <c r="B80" s="94" t="s">
        <v>67</v>
      </c>
      <c r="C80" s="156" t="s">
        <v>201</v>
      </c>
      <c r="D80" s="156" t="s">
        <v>199</v>
      </c>
      <c r="E80" s="156" t="s">
        <v>201</v>
      </c>
      <c r="F80" s="2"/>
      <c r="G80" s="2"/>
      <c r="H80" s="2"/>
      <c r="I80" s="2"/>
      <c r="J80" s="2"/>
      <c r="K80" s="2"/>
    </row>
    <row r="81" spans="2:11" ht="15.6" x14ac:dyDescent="0.3">
      <c r="B81" s="7" t="s">
        <v>0</v>
      </c>
      <c r="C81" s="8">
        <v>2435</v>
      </c>
      <c r="D81" s="8">
        <v>3864</v>
      </c>
      <c r="E81" s="8">
        <v>2782</v>
      </c>
      <c r="F81" s="2"/>
      <c r="G81" s="2"/>
      <c r="H81" s="2"/>
      <c r="I81" s="2"/>
      <c r="J81" s="2"/>
      <c r="K81" s="2"/>
    </row>
    <row r="82" spans="2:11" ht="15.6" x14ac:dyDescent="0.3">
      <c r="B82" s="13" t="s">
        <v>43</v>
      </c>
      <c r="C82" s="10">
        <v>14</v>
      </c>
      <c r="D82" s="10">
        <v>15</v>
      </c>
      <c r="E82" s="10">
        <v>7</v>
      </c>
      <c r="F82" s="2"/>
      <c r="G82" s="2"/>
      <c r="H82" s="2"/>
      <c r="I82" s="2"/>
      <c r="J82" s="2"/>
      <c r="K82" s="2"/>
    </row>
    <row r="83" spans="2:11" ht="14.4" customHeight="1" x14ac:dyDescent="0.3">
      <c r="B83" s="14" t="s">
        <v>44</v>
      </c>
      <c r="C83" s="12">
        <v>924</v>
      </c>
      <c r="D83" s="12">
        <v>1253</v>
      </c>
      <c r="E83" s="12">
        <v>999</v>
      </c>
      <c r="F83" s="2"/>
      <c r="G83" s="2"/>
      <c r="H83" s="2"/>
      <c r="I83" s="2"/>
      <c r="J83" s="2"/>
      <c r="K83" s="2"/>
    </row>
    <row r="84" spans="2:11" ht="26.1" customHeight="1" x14ac:dyDescent="0.3">
      <c r="B84" s="13" t="s">
        <v>45</v>
      </c>
      <c r="C84" s="10">
        <v>1019</v>
      </c>
      <c r="D84" s="10">
        <v>1845</v>
      </c>
      <c r="E84" s="10">
        <v>1232</v>
      </c>
      <c r="F84" s="2"/>
      <c r="G84" s="2"/>
      <c r="H84" s="2"/>
      <c r="I84" s="2"/>
      <c r="J84" s="2"/>
      <c r="K84" s="2"/>
    </row>
    <row r="85" spans="2:11" s="2" customFormat="1" ht="15.6" x14ac:dyDescent="0.3">
      <c r="B85" s="14" t="s">
        <v>46</v>
      </c>
      <c r="C85" s="12">
        <v>436</v>
      </c>
      <c r="D85" s="12">
        <v>683</v>
      </c>
      <c r="E85" s="12">
        <v>500</v>
      </c>
    </row>
    <row r="86" spans="2:11" s="2" customFormat="1" ht="14.4" customHeight="1" x14ac:dyDescent="0.3">
      <c r="B86" s="13" t="s">
        <v>47</v>
      </c>
      <c r="C86" s="10">
        <v>42</v>
      </c>
      <c r="D86" s="10">
        <v>67</v>
      </c>
      <c r="E86" s="10">
        <v>42</v>
      </c>
    </row>
    <row r="87" spans="2:11" s="2" customFormat="1" ht="15.6" customHeight="1" x14ac:dyDescent="0.3">
      <c r="B87" s="14" t="s">
        <v>6</v>
      </c>
      <c r="C87" s="12">
        <v>0</v>
      </c>
      <c r="D87" s="12">
        <v>1</v>
      </c>
      <c r="E87" s="12">
        <v>2</v>
      </c>
    </row>
    <row r="88" spans="2:11" ht="45" customHeight="1" x14ac:dyDescent="0.3">
      <c r="B88" s="283" t="s">
        <v>233</v>
      </c>
      <c r="C88" s="283"/>
      <c r="D88" s="283"/>
      <c r="E88" s="283"/>
      <c r="F88" s="2"/>
      <c r="G88" s="2"/>
      <c r="H88" s="2"/>
      <c r="I88" s="2"/>
      <c r="J88" s="2"/>
      <c r="K88" s="2"/>
    </row>
    <row r="89" spans="2:11" ht="15.75" customHeight="1" x14ac:dyDescent="0.3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ht="15.6" customHeight="1" x14ac:dyDescent="0.3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3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ht="31.95" customHeight="1" x14ac:dyDescent="0.3">
      <c r="B92" s="280" t="s">
        <v>240</v>
      </c>
      <c r="C92" s="280"/>
      <c r="D92" s="280"/>
      <c r="E92" s="280"/>
      <c r="F92" s="2"/>
      <c r="G92" s="2"/>
      <c r="H92" s="2"/>
      <c r="I92" s="2"/>
      <c r="J92" s="2"/>
      <c r="K92" s="2"/>
    </row>
    <row r="93" spans="2:11" ht="15.6" x14ac:dyDescent="0.3">
      <c r="B93" s="94" t="s">
        <v>41</v>
      </c>
      <c r="C93" s="156" t="s">
        <v>201</v>
      </c>
      <c r="D93" s="156" t="s">
        <v>199</v>
      </c>
      <c r="E93" s="156" t="s">
        <v>201</v>
      </c>
      <c r="F93" s="2"/>
      <c r="G93" s="2"/>
      <c r="H93" s="2"/>
      <c r="I93" s="2"/>
      <c r="J93" s="2"/>
      <c r="K93" s="2"/>
    </row>
    <row r="94" spans="2:11" ht="15.6" x14ac:dyDescent="0.3">
      <c r="B94" s="7" t="s">
        <v>0</v>
      </c>
      <c r="C94" s="8">
        <v>2435</v>
      </c>
      <c r="D94" s="8">
        <v>3864</v>
      </c>
      <c r="E94" s="8">
        <v>2782</v>
      </c>
      <c r="F94" s="2"/>
      <c r="G94" s="2"/>
      <c r="H94" s="2"/>
      <c r="I94" s="2"/>
      <c r="J94" s="2"/>
      <c r="K94" s="2"/>
    </row>
    <row r="95" spans="2:11" ht="15.6" x14ac:dyDescent="0.3">
      <c r="B95" s="14" t="s">
        <v>82</v>
      </c>
      <c r="C95" s="12">
        <v>0</v>
      </c>
      <c r="D95" s="12">
        <v>1</v>
      </c>
      <c r="E95" s="12">
        <v>0</v>
      </c>
      <c r="F95" s="2"/>
      <c r="G95" s="2"/>
      <c r="H95" s="2"/>
      <c r="I95" s="2"/>
      <c r="J95" s="2"/>
      <c r="K95" s="2"/>
    </row>
    <row r="96" spans="2:11" ht="15.6" x14ac:dyDescent="0.3">
      <c r="B96" s="13" t="s">
        <v>53</v>
      </c>
      <c r="C96" s="10">
        <v>2</v>
      </c>
      <c r="D96" s="10">
        <v>3</v>
      </c>
      <c r="E96" s="10">
        <v>0</v>
      </c>
      <c r="F96" s="2"/>
      <c r="G96" s="2"/>
      <c r="H96" s="2"/>
      <c r="I96" s="2"/>
      <c r="J96" s="2"/>
      <c r="K96" s="2"/>
    </row>
    <row r="97" spans="2:11" ht="14.4" customHeight="1" x14ac:dyDescent="0.3">
      <c r="B97" s="14" t="s">
        <v>91</v>
      </c>
      <c r="C97" s="12">
        <v>36</v>
      </c>
      <c r="D97" s="12">
        <v>43</v>
      </c>
      <c r="E97" s="12">
        <v>18</v>
      </c>
      <c r="F97" s="2"/>
      <c r="G97" s="2"/>
      <c r="H97" s="2"/>
      <c r="I97" s="2"/>
      <c r="J97" s="2"/>
      <c r="K97" s="2"/>
    </row>
    <row r="98" spans="2:11" ht="15.6" x14ac:dyDescent="0.3">
      <c r="B98" s="13" t="s">
        <v>92</v>
      </c>
      <c r="C98" s="10">
        <v>924</v>
      </c>
      <c r="D98" s="10">
        <v>1601</v>
      </c>
      <c r="E98" s="10">
        <v>1008</v>
      </c>
      <c r="F98" s="2"/>
      <c r="G98" s="2"/>
      <c r="H98" s="2"/>
      <c r="I98" s="2"/>
      <c r="J98" s="2"/>
      <c r="K98" s="2"/>
    </row>
    <row r="99" spans="2:11" ht="15.6" x14ac:dyDescent="0.3">
      <c r="B99" s="14" t="s">
        <v>71</v>
      </c>
      <c r="C99" s="12">
        <v>1258</v>
      </c>
      <c r="D99" s="12">
        <v>1903</v>
      </c>
      <c r="E99" s="12">
        <v>1467</v>
      </c>
      <c r="F99" s="2"/>
      <c r="G99" s="2"/>
      <c r="H99" s="2"/>
      <c r="I99" s="2"/>
      <c r="J99" s="2"/>
      <c r="K99" s="2"/>
    </row>
    <row r="100" spans="2:11" s="2" customFormat="1" ht="15.6" x14ac:dyDescent="0.3">
      <c r="B100" s="13" t="s">
        <v>72</v>
      </c>
      <c r="C100" s="10">
        <v>52</v>
      </c>
      <c r="D100" s="10">
        <v>47</v>
      </c>
      <c r="E100" s="10">
        <v>44</v>
      </c>
    </row>
    <row r="101" spans="2:11" s="2" customFormat="1" ht="14.4" customHeight="1" x14ac:dyDescent="0.3">
      <c r="B101" s="14" t="s">
        <v>54</v>
      </c>
      <c r="C101" s="12">
        <v>140</v>
      </c>
      <c r="D101" s="12">
        <v>228</v>
      </c>
      <c r="E101" s="12">
        <v>213</v>
      </c>
    </row>
    <row r="102" spans="2:11" s="2" customFormat="1" ht="15.6" x14ac:dyDescent="0.3">
      <c r="B102" s="13" t="s">
        <v>55</v>
      </c>
      <c r="C102" s="10">
        <v>23</v>
      </c>
      <c r="D102" s="10">
        <v>38</v>
      </c>
      <c r="E102" s="10">
        <v>32</v>
      </c>
    </row>
    <row r="103" spans="2:11" ht="47.25" customHeight="1" x14ac:dyDescent="0.3">
      <c r="B103" s="283" t="s">
        <v>233</v>
      </c>
      <c r="C103" s="283"/>
      <c r="D103" s="283"/>
      <c r="E103" s="283"/>
      <c r="F103" s="2"/>
      <c r="G103" s="2"/>
      <c r="H103" s="2"/>
      <c r="I103" s="2"/>
      <c r="J103" s="2"/>
      <c r="K103" s="2"/>
    </row>
    <row r="104" spans="2:11" ht="15.75" customHeight="1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ht="30.6" customHeight="1" x14ac:dyDescent="0.3">
      <c r="B107" s="280" t="s">
        <v>241</v>
      </c>
      <c r="C107" s="280"/>
      <c r="D107" s="280"/>
      <c r="E107" s="280"/>
      <c r="F107" s="2"/>
      <c r="G107" s="2"/>
      <c r="H107" s="2"/>
      <c r="I107" s="2"/>
      <c r="J107" s="2"/>
      <c r="K107" s="2"/>
    </row>
    <row r="108" spans="2:11" ht="15.6" x14ac:dyDescent="0.3">
      <c r="B108" s="94" t="s">
        <v>68</v>
      </c>
      <c r="C108" s="156" t="s">
        <v>201</v>
      </c>
      <c r="D108" s="156" t="s">
        <v>199</v>
      </c>
      <c r="E108" s="156" t="s">
        <v>201</v>
      </c>
      <c r="F108" s="2"/>
      <c r="G108" s="2"/>
      <c r="H108" s="2"/>
      <c r="I108" s="2"/>
      <c r="J108" s="2"/>
      <c r="K108" s="2"/>
    </row>
    <row r="109" spans="2:11" ht="15.6" x14ac:dyDescent="0.3">
      <c r="B109" s="7" t="s">
        <v>0</v>
      </c>
      <c r="C109" s="8">
        <v>2435</v>
      </c>
      <c r="D109" s="8">
        <v>3864</v>
      </c>
      <c r="E109" s="8">
        <v>2782</v>
      </c>
      <c r="F109" s="2"/>
      <c r="G109" s="2"/>
      <c r="H109" s="2"/>
      <c r="I109" s="2"/>
      <c r="J109" s="2"/>
      <c r="K109" s="2"/>
    </row>
    <row r="110" spans="2:11" ht="15.6" x14ac:dyDescent="0.3">
      <c r="B110" s="13" t="s">
        <v>364</v>
      </c>
      <c r="C110" s="10">
        <v>758</v>
      </c>
      <c r="D110" s="10">
        <v>1556</v>
      </c>
      <c r="E110" s="10">
        <v>993</v>
      </c>
      <c r="F110" s="2"/>
      <c r="G110" s="2"/>
      <c r="H110" s="2"/>
      <c r="I110" s="2"/>
      <c r="J110" s="2"/>
      <c r="K110" s="2"/>
    </row>
    <row r="111" spans="2:11" ht="15.6" x14ac:dyDescent="0.3">
      <c r="B111" s="14" t="s">
        <v>365</v>
      </c>
      <c r="C111" s="12">
        <v>661</v>
      </c>
      <c r="D111" s="12">
        <v>843</v>
      </c>
      <c r="E111" s="12">
        <v>764</v>
      </c>
      <c r="F111" s="2"/>
      <c r="G111" s="2"/>
      <c r="H111" s="2"/>
      <c r="I111" s="2"/>
      <c r="J111" s="2"/>
      <c r="K111" s="2"/>
    </row>
    <row r="112" spans="2:11" ht="31.2" x14ac:dyDescent="0.3">
      <c r="B112" s="40" t="s">
        <v>366</v>
      </c>
      <c r="C112" s="10">
        <v>435</v>
      </c>
      <c r="D112" s="10">
        <v>540</v>
      </c>
      <c r="E112" s="10">
        <v>447</v>
      </c>
      <c r="F112" s="2"/>
      <c r="G112" s="2"/>
      <c r="H112" s="2"/>
      <c r="I112" s="2"/>
      <c r="J112" s="2"/>
      <c r="K112" s="2"/>
    </row>
    <row r="113" spans="2:11" ht="14.4" customHeight="1" x14ac:dyDescent="0.3">
      <c r="B113" s="41" t="s">
        <v>367</v>
      </c>
      <c r="C113" s="12">
        <v>290</v>
      </c>
      <c r="D113" s="12">
        <v>502</v>
      </c>
      <c r="E113" s="12">
        <v>319</v>
      </c>
      <c r="F113" s="2"/>
      <c r="G113" s="2"/>
      <c r="H113" s="2"/>
      <c r="I113" s="2"/>
      <c r="J113" s="2"/>
      <c r="K113" s="2"/>
    </row>
    <row r="114" spans="2:11" ht="31.2" x14ac:dyDescent="0.3">
      <c r="B114" s="40" t="s">
        <v>368</v>
      </c>
      <c r="C114" s="10">
        <v>177</v>
      </c>
      <c r="D114" s="10">
        <v>232</v>
      </c>
      <c r="E114" s="10">
        <v>157</v>
      </c>
      <c r="F114" s="2"/>
      <c r="G114" s="2"/>
      <c r="H114" s="2"/>
      <c r="I114" s="2"/>
      <c r="J114" s="2"/>
      <c r="K114" s="2"/>
    </row>
    <row r="115" spans="2:11" ht="31.5" customHeight="1" x14ac:dyDescent="0.3">
      <c r="B115" s="41" t="s">
        <v>369</v>
      </c>
      <c r="C115" s="12">
        <v>63</v>
      </c>
      <c r="D115" s="12">
        <v>106</v>
      </c>
      <c r="E115" s="12">
        <v>69</v>
      </c>
      <c r="F115" s="2"/>
      <c r="G115" s="2"/>
      <c r="H115" s="2"/>
      <c r="I115" s="2"/>
      <c r="J115" s="2"/>
      <c r="K115" s="2"/>
    </row>
    <row r="116" spans="2:11" s="2" customFormat="1" ht="15.6" x14ac:dyDescent="0.3">
      <c r="B116" s="13" t="s">
        <v>370</v>
      </c>
      <c r="C116" s="10">
        <v>40</v>
      </c>
      <c r="D116" s="10">
        <v>73</v>
      </c>
      <c r="E116" s="10">
        <v>28</v>
      </c>
    </row>
    <row r="117" spans="2:11" s="2" customFormat="1" ht="14.4" customHeight="1" x14ac:dyDescent="0.3">
      <c r="B117" s="41" t="s">
        <v>371</v>
      </c>
      <c r="C117" s="12">
        <v>9</v>
      </c>
      <c r="D117" s="12">
        <v>11</v>
      </c>
      <c r="E117" s="12">
        <v>5</v>
      </c>
    </row>
    <row r="118" spans="2:11" s="2" customFormat="1" ht="15.6" x14ac:dyDescent="0.3">
      <c r="B118" s="13" t="s">
        <v>372</v>
      </c>
      <c r="C118" s="10">
        <v>2</v>
      </c>
      <c r="D118" s="10">
        <v>1</v>
      </c>
      <c r="E118" s="10">
        <v>0</v>
      </c>
    </row>
    <row r="119" spans="2:11" ht="51" customHeight="1" x14ac:dyDescent="0.3">
      <c r="B119" s="283" t="s">
        <v>233</v>
      </c>
      <c r="C119" s="283"/>
      <c r="D119" s="283"/>
      <c r="E119" s="283"/>
      <c r="F119" s="2"/>
      <c r="G119" s="2"/>
      <c r="H119" s="2"/>
      <c r="I119" s="2"/>
      <c r="J119" s="2"/>
      <c r="K119" s="2"/>
    </row>
    <row r="120" spans="2:11" ht="15.75" customHeight="1" x14ac:dyDescent="0.3">
      <c r="B120" s="96"/>
      <c r="C120" s="96"/>
      <c r="D120" s="96"/>
      <c r="E120" s="96"/>
      <c r="F120" s="2"/>
      <c r="G120" s="2"/>
      <c r="H120" s="2"/>
      <c r="I120" s="2"/>
      <c r="J120" s="2"/>
      <c r="K120" s="2"/>
    </row>
    <row r="121" spans="2:11" ht="30" customHeight="1" x14ac:dyDescent="0.3">
      <c r="B121" s="96"/>
      <c r="C121" s="96"/>
      <c r="D121" s="96"/>
      <c r="E121" s="96"/>
      <c r="F121" s="2"/>
      <c r="G121" s="2"/>
      <c r="H121" s="2"/>
      <c r="I121" s="2"/>
      <c r="J121" s="2"/>
      <c r="K121" s="2"/>
    </row>
    <row r="122" spans="2:11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2:11" ht="32.4" customHeight="1" x14ac:dyDescent="0.3">
      <c r="B123" s="280" t="s">
        <v>242</v>
      </c>
      <c r="C123" s="280"/>
      <c r="D123" s="280"/>
      <c r="E123" s="280"/>
      <c r="F123" s="2"/>
      <c r="G123" s="2"/>
      <c r="H123" s="2"/>
      <c r="I123" s="2"/>
      <c r="J123" s="2"/>
      <c r="K123" s="2"/>
    </row>
    <row r="124" spans="2:11" ht="15.6" x14ac:dyDescent="0.3">
      <c r="B124" s="56" t="s">
        <v>62</v>
      </c>
      <c r="C124" s="156" t="s">
        <v>201</v>
      </c>
      <c r="D124" s="156" t="s">
        <v>199</v>
      </c>
      <c r="E124" s="156" t="s">
        <v>201</v>
      </c>
      <c r="F124" s="2"/>
      <c r="G124" s="2"/>
      <c r="H124" s="2"/>
      <c r="I124" s="2"/>
      <c r="J124" s="2"/>
      <c r="K124" s="2"/>
    </row>
    <row r="125" spans="2:11" ht="15.6" x14ac:dyDescent="0.3">
      <c r="B125" s="7" t="s">
        <v>40</v>
      </c>
      <c r="C125" s="8">
        <v>2435</v>
      </c>
      <c r="D125" s="8">
        <v>3864</v>
      </c>
      <c r="E125" s="8">
        <v>2782</v>
      </c>
      <c r="F125" s="2"/>
      <c r="G125" s="2"/>
      <c r="H125" s="2"/>
      <c r="I125" s="2"/>
      <c r="J125" s="2"/>
      <c r="K125" s="2"/>
    </row>
    <row r="126" spans="2:11" ht="15.6" x14ac:dyDescent="0.3">
      <c r="B126" s="15" t="s">
        <v>7</v>
      </c>
      <c r="C126" s="16">
        <v>56</v>
      </c>
      <c r="D126" s="16">
        <v>57</v>
      </c>
      <c r="E126" s="16">
        <v>54</v>
      </c>
      <c r="F126" s="2"/>
      <c r="G126" s="2"/>
      <c r="H126" s="2"/>
      <c r="I126" s="2"/>
      <c r="J126" s="2"/>
      <c r="K126" s="2"/>
    </row>
    <row r="127" spans="2:11" ht="15.6" x14ac:dyDescent="0.3">
      <c r="B127" s="14" t="s">
        <v>8</v>
      </c>
      <c r="C127" s="12">
        <v>3</v>
      </c>
      <c r="D127" s="12">
        <v>2</v>
      </c>
      <c r="E127" s="12">
        <v>1</v>
      </c>
      <c r="F127" s="2"/>
      <c r="G127" s="2"/>
      <c r="H127" s="2"/>
      <c r="I127" s="2"/>
      <c r="J127" s="2"/>
      <c r="K127" s="2"/>
    </row>
    <row r="128" spans="2:11" ht="15.6" x14ac:dyDescent="0.3">
      <c r="B128" s="13" t="s">
        <v>9</v>
      </c>
      <c r="C128" s="10">
        <v>0</v>
      </c>
      <c r="D128" s="10">
        <v>2</v>
      </c>
      <c r="E128" s="10">
        <v>0</v>
      </c>
      <c r="F128" s="2"/>
      <c r="G128" s="2"/>
      <c r="H128" s="2"/>
      <c r="I128" s="2"/>
      <c r="J128" s="2"/>
      <c r="K128" s="2"/>
    </row>
    <row r="129" spans="2:11" ht="15.6" x14ac:dyDescent="0.3">
      <c r="B129" s="14" t="s">
        <v>10</v>
      </c>
      <c r="C129" s="12">
        <v>33</v>
      </c>
      <c r="D129" s="12">
        <v>38</v>
      </c>
      <c r="E129" s="12">
        <v>42</v>
      </c>
      <c r="F129" s="2"/>
      <c r="G129" s="2"/>
      <c r="H129" s="2"/>
      <c r="I129" s="2"/>
      <c r="J129" s="2"/>
      <c r="K129" s="2"/>
    </row>
    <row r="130" spans="2:11" ht="15.6" x14ac:dyDescent="0.3">
      <c r="B130" s="13" t="s">
        <v>11</v>
      </c>
      <c r="C130" s="10">
        <v>0</v>
      </c>
      <c r="D130" s="10">
        <v>2</v>
      </c>
      <c r="E130" s="10">
        <v>0</v>
      </c>
      <c r="F130" s="2"/>
      <c r="G130" s="2"/>
      <c r="H130" s="2"/>
      <c r="I130" s="2"/>
      <c r="J130" s="2"/>
      <c r="K130" s="2"/>
    </row>
    <row r="131" spans="2:11" ht="15.6" x14ac:dyDescent="0.3">
      <c r="B131" s="14" t="s">
        <v>12</v>
      </c>
      <c r="C131" s="12">
        <v>18</v>
      </c>
      <c r="D131" s="12">
        <v>12</v>
      </c>
      <c r="E131" s="12">
        <v>8</v>
      </c>
      <c r="F131" s="2"/>
      <c r="G131" s="2"/>
      <c r="H131" s="2"/>
      <c r="I131" s="2"/>
      <c r="J131" s="2"/>
      <c r="K131" s="2"/>
    </row>
    <row r="132" spans="2:11" ht="15.6" x14ac:dyDescent="0.3">
      <c r="B132" s="13" t="s">
        <v>13</v>
      </c>
      <c r="C132" s="10">
        <v>2</v>
      </c>
      <c r="D132" s="10">
        <v>1</v>
      </c>
      <c r="E132" s="10">
        <v>1</v>
      </c>
      <c r="F132" s="2"/>
      <c r="G132" s="2"/>
      <c r="H132" s="2"/>
      <c r="I132" s="2"/>
      <c r="J132" s="2"/>
      <c r="K132" s="2"/>
    </row>
    <row r="133" spans="2:11" ht="15.6" x14ac:dyDescent="0.3">
      <c r="B133" s="14" t="s">
        <v>14</v>
      </c>
      <c r="C133" s="12">
        <v>0</v>
      </c>
      <c r="D133" s="12">
        <v>0</v>
      </c>
      <c r="E133" s="12">
        <v>2</v>
      </c>
      <c r="F133" s="2"/>
      <c r="G133" s="2"/>
      <c r="H133" s="2"/>
      <c r="I133" s="2"/>
      <c r="J133" s="2"/>
      <c r="K133" s="2"/>
    </row>
    <row r="134" spans="2:11" ht="15.6" x14ac:dyDescent="0.3">
      <c r="B134" s="15" t="s">
        <v>15</v>
      </c>
      <c r="C134" s="16">
        <v>127</v>
      </c>
      <c r="D134" s="16">
        <v>732</v>
      </c>
      <c r="E134" s="16">
        <v>428</v>
      </c>
      <c r="F134" s="2"/>
      <c r="G134" s="2"/>
      <c r="H134" s="2"/>
      <c r="I134" s="2"/>
      <c r="J134" s="2"/>
      <c r="K134" s="2"/>
    </row>
    <row r="135" spans="2:11" ht="15.6" x14ac:dyDescent="0.3">
      <c r="B135" s="14" t="s">
        <v>16</v>
      </c>
      <c r="C135" s="12">
        <v>7</v>
      </c>
      <c r="D135" s="12">
        <v>2</v>
      </c>
      <c r="E135" s="12">
        <v>4</v>
      </c>
      <c r="F135" s="2"/>
      <c r="G135" s="2"/>
      <c r="H135" s="2"/>
      <c r="I135" s="2"/>
      <c r="J135" s="2"/>
      <c r="K135" s="2"/>
    </row>
    <row r="136" spans="2:11" ht="15.6" x14ac:dyDescent="0.3">
      <c r="B136" s="13" t="s">
        <v>17</v>
      </c>
      <c r="C136" s="10">
        <v>2</v>
      </c>
      <c r="D136" s="10">
        <v>1</v>
      </c>
      <c r="E136" s="10">
        <v>0</v>
      </c>
      <c r="F136" s="2"/>
      <c r="G136" s="2"/>
      <c r="H136" s="2"/>
      <c r="I136" s="2"/>
      <c r="J136" s="2"/>
      <c r="K136" s="2"/>
    </row>
    <row r="137" spans="2:11" ht="15.6" x14ac:dyDescent="0.3">
      <c r="B137" s="14" t="s">
        <v>18</v>
      </c>
      <c r="C137" s="12">
        <v>25</v>
      </c>
      <c r="D137" s="12">
        <v>24</v>
      </c>
      <c r="E137" s="12">
        <v>31</v>
      </c>
      <c r="F137" s="2"/>
      <c r="G137" s="2"/>
      <c r="H137" s="2"/>
      <c r="I137" s="2"/>
      <c r="J137" s="2"/>
      <c r="K137" s="2"/>
    </row>
    <row r="138" spans="2:11" ht="15.6" x14ac:dyDescent="0.3">
      <c r="B138" s="13" t="s">
        <v>19</v>
      </c>
      <c r="C138" s="10">
        <v>11</v>
      </c>
      <c r="D138" s="10">
        <v>14</v>
      </c>
      <c r="E138" s="10">
        <v>8</v>
      </c>
      <c r="F138" s="2"/>
      <c r="G138" s="2"/>
      <c r="H138" s="2"/>
      <c r="I138" s="2"/>
      <c r="J138" s="2"/>
      <c r="K138" s="2"/>
    </row>
    <row r="139" spans="2:11" ht="15.6" x14ac:dyDescent="0.3">
      <c r="B139" s="14" t="s">
        <v>20</v>
      </c>
      <c r="C139" s="12">
        <v>2</v>
      </c>
      <c r="D139" s="12">
        <v>5</v>
      </c>
      <c r="E139" s="12">
        <v>8</v>
      </c>
      <c r="F139" s="2"/>
      <c r="G139" s="2"/>
      <c r="H139" s="2"/>
      <c r="I139" s="2"/>
      <c r="J139" s="2"/>
      <c r="K139" s="2"/>
    </row>
    <row r="140" spans="2:11" ht="15.6" x14ac:dyDescent="0.3">
      <c r="B140" s="13" t="s">
        <v>21</v>
      </c>
      <c r="C140" s="10">
        <v>21</v>
      </c>
      <c r="D140" s="10">
        <v>22</v>
      </c>
      <c r="E140" s="10">
        <v>25</v>
      </c>
      <c r="F140" s="2"/>
      <c r="G140" s="2"/>
      <c r="H140" s="2"/>
      <c r="I140" s="2"/>
      <c r="J140" s="2"/>
      <c r="K140" s="2"/>
    </row>
    <row r="141" spans="2:11" ht="15.6" x14ac:dyDescent="0.3">
      <c r="B141" s="14" t="s">
        <v>22</v>
      </c>
      <c r="C141" s="12">
        <v>5</v>
      </c>
      <c r="D141" s="12">
        <v>6</v>
      </c>
      <c r="E141" s="12">
        <v>1</v>
      </c>
      <c r="F141" s="2"/>
      <c r="G141" s="2"/>
      <c r="H141" s="2"/>
      <c r="I141" s="2"/>
      <c r="J141" s="2"/>
      <c r="K141" s="2"/>
    </row>
    <row r="142" spans="2:11" ht="15.6" x14ac:dyDescent="0.3">
      <c r="B142" s="13" t="s">
        <v>23</v>
      </c>
      <c r="C142" s="10">
        <v>3</v>
      </c>
      <c r="D142" s="10">
        <v>2</v>
      </c>
      <c r="E142" s="10">
        <v>4</v>
      </c>
      <c r="F142" s="2"/>
      <c r="G142" s="2"/>
      <c r="H142" s="2"/>
      <c r="I142" s="2"/>
      <c r="J142" s="2"/>
      <c r="K142" s="2"/>
    </row>
    <row r="143" spans="2:11" ht="15.6" x14ac:dyDescent="0.3">
      <c r="B143" s="14" t="s">
        <v>24</v>
      </c>
      <c r="C143" s="12">
        <v>51</v>
      </c>
      <c r="D143" s="12">
        <v>656</v>
      </c>
      <c r="E143" s="12">
        <v>347</v>
      </c>
      <c r="F143" s="2"/>
      <c r="G143" s="2"/>
      <c r="H143" s="2"/>
      <c r="I143" s="2"/>
      <c r="J143" s="2"/>
      <c r="K143" s="2"/>
    </row>
    <row r="144" spans="2:11" ht="15.6" x14ac:dyDescent="0.3">
      <c r="B144" s="15" t="s">
        <v>25</v>
      </c>
      <c r="C144" s="16">
        <v>1869</v>
      </c>
      <c r="D144" s="16">
        <v>2767</v>
      </c>
      <c r="E144" s="16">
        <v>2109</v>
      </c>
      <c r="F144" s="2"/>
      <c r="G144" s="2"/>
      <c r="H144" s="2"/>
      <c r="I144" s="2"/>
      <c r="J144" s="2"/>
      <c r="K144" s="2"/>
    </row>
    <row r="145" spans="2:11" ht="15.6" x14ac:dyDescent="0.3">
      <c r="B145" s="14" t="s">
        <v>26</v>
      </c>
      <c r="C145" s="12">
        <v>107</v>
      </c>
      <c r="D145" s="12">
        <v>132</v>
      </c>
      <c r="E145" s="12">
        <v>95</v>
      </c>
      <c r="F145" s="2"/>
      <c r="G145" s="2"/>
      <c r="H145" s="2"/>
      <c r="I145" s="2"/>
      <c r="J145" s="2"/>
      <c r="K145" s="2"/>
    </row>
    <row r="146" spans="2:11" ht="15.6" x14ac:dyDescent="0.3">
      <c r="B146" s="13" t="s">
        <v>27</v>
      </c>
      <c r="C146" s="10">
        <v>26</v>
      </c>
      <c r="D146" s="10">
        <v>51</v>
      </c>
      <c r="E146" s="10">
        <v>10</v>
      </c>
      <c r="F146" s="2"/>
      <c r="G146" s="2"/>
      <c r="H146" s="2"/>
      <c r="I146" s="2"/>
      <c r="J146" s="2"/>
      <c r="K146" s="2"/>
    </row>
    <row r="147" spans="2:11" ht="15.6" x14ac:dyDescent="0.3">
      <c r="B147" s="14" t="s">
        <v>28</v>
      </c>
      <c r="C147" s="12">
        <v>971</v>
      </c>
      <c r="D147" s="12">
        <v>1295</v>
      </c>
      <c r="E147" s="12">
        <v>1226</v>
      </c>
      <c r="F147" s="2"/>
      <c r="G147" s="2"/>
      <c r="H147" s="2"/>
      <c r="I147" s="2"/>
      <c r="J147" s="2"/>
      <c r="K147" s="2"/>
    </row>
    <row r="148" spans="2:11" ht="15.6" x14ac:dyDescent="0.3">
      <c r="B148" s="13" t="s">
        <v>29</v>
      </c>
      <c r="C148" s="10">
        <v>765</v>
      </c>
      <c r="D148" s="10">
        <v>1289</v>
      </c>
      <c r="E148" s="10">
        <v>778</v>
      </c>
      <c r="F148" s="2"/>
      <c r="G148" s="2"/>
      <c r="H148" s="2"/>
      <c r="I148" s="2"/>
      <c r="J148" s="2"/>
      <c r="K148" s="2"/>
    </row>
    <row r="149" spans="2:11" ht="15.6" x14ac:dyDescent="0.3">
      <c r="B149" s="17" t="s">
        <v>30</v>
      </c>
      <c r="C149" s="18">
        <v>347</v>
      </c>
      <c r="D149" s="18">
        <v>238</v>
      </c>
      <c r="E149" s="18">
        <v>150</v>
      </c>
      <c r="F149" s="2"/>
      <c r="G149" s="2"/>
      <c r="H149" s="2"/>
      <c r="I149" s="2"/>
      <c r="J149" s="2"/>
      <c r="K149" s="2"/>
    </row>
    <row r="150" spans="2:11" ht="15.6" x14ac:dyDescent="0.3">
      <c r="B150" s="13" t="s">
        <v>31</v>
      </c>
      <c r="C150" s="10">
        <v>257</v>
      </c>
      <c r="D150" s="10">
        <v>150</v>
      </c>
      <c r="E150" s="10">
        <v>86</v>
      </c>
      <c r="F150" s="2"/>
      <c r="G150" s="2"/>
      <c r="H150" s="2"/>
      <c r="I150" s="2"/>
      <c r="J150" s="2"/>
      <c r="K150" s="2"/>
    </row>
    <row r="151" spans="2:11" ht="15.6" x14ac:dyDescent="0.3">
      <c r="B151" s="14" t="s">
        <v>32</v>
      </c>
      <c r="C151" s="12">
        <v>58</v>
      </c>
      <c r="D151" s="12">
        <v>68</v>
      </c>
      <c r="E151" s="12">
        <v>52</v>
      </c>
      <c r="F151" s="2"/>
      <c r="G151" s="2"/>
      <c r="H151" s="2"/>
      <c r="I151" s="2"/>
      <c r="J151" s="2"/>
      <c r="K151" s="2"/>
    </row>
    <row r="152" spans="2:11" ht="14.4" customHeight="1" x14ac:dyDescent="0.3">
      <c r="B152" s="13" t="s">
        <v>33</v>
      </c>
      <c r="C152" s="10">
        <v>32</v>
      </c>
      <c r="D152" s="10">
        <v>20</v>
      </c>
      <c r="E152" s="10">
        <v>12</v>
      </c>
      <c r="F152" s="2"/>
      <c r="G152" s="2"/>
      <c r="H152" s="2"/>
      <c r="I152" s="2"/>
      <c r="J152" s="2"/>
      <c r="K152" s="2"/>
    </row>
    <row r="153" spans="2:11" ht="15.6" x14ac:dyDescent="0.3">
      <c r="B153" s="17" t="s">
        <v>34</v>
      </c>
      <c r="C153" s="18">
        <v>36</v>
      </c>
      <c r="D153" s="18">
        <v>70</v>
      </c>
      <c r="E153" s="18">
        <v>41</v>
      </c>
      <c r="F153" s="2"/>
      <c r="G153" s="2"/>
      <c r="H153" s="2"/>
      <c r="I153" s="2"/>
      <c r="J153" s="2"/>
      <c r="K153" s="2"/>
    </row>
    <row r="154" spans="2:11" ht="15.6" x14ac:dyDescent="0.3">
      <c r="B154" s="13" t="s">
        <v>35</v>
      </c>
      <c r="C154" s="10">
        <v>2</v>
      </c>
      <c r="D154" s="10">
        <v>9</v>
      </c>
      <c r="E154" s="10">
        <v>10</v>
      </c>
      <c r="F154" s="2"/>
      <c r="G154" s="2"/>
      <c r="H154" s="2"/>
      <c r="I154" s="2"/>
      <c r="J154" s="2"/>
      <c r="K154" s="2"/>
    </row>
    <row r="155" spans="2:11" s="2" customFormat="1" ht="15.6" x14ac:dyDescent="0.3">
      <c r="B155" s="14" t="s">
        <v>49</v>
      </c>
      <c r="C155" s="12">
        <v>1</v>
      </c>
      <c r="D155" s="12">
        <v>6</v>
      </c>
      <c r="E155" s="12">
        <v>4</v>
      </c>
    </row>
    <row r="156" spans="2:11" s="2" customFormat="1" ht="14.4" customHeight="1" x14ac:dyDescent="0.3">
      <c r="B156" s="13" t="s">
        <v>37</v>
      </c>
      <c r="C156" s="10">
        <v>19</v>
      </c>
      <c r="D156" s="10">
        <v>32</v>
      </c>
      <c r="E156" s="10">
        <v>16</v>
      </c>
    </row>
    <row r="157" spans="2:11" s="2" customFormat="1" ht="15.6" x14ac:dyDescent="0.3">
      <c r="B157" s="14" t="s">
        <v>38</v>
      </c>
      <c r="C157" s="12">
        <v>14</v>
      </c>
      <c r="D157" s="12">
        <v>23</v>
      </c>
      <c r="E157" s="12">
        <v>11</v>
      </c>
    </row>
    <row r="158" spans="2:11" s="2" customFormat="1" ht="33.75" customHeight="1" x14ac:dyDescent="0.3">
      <c r="B158" s="283" t="s">
        <v>233</v>
      </c>
      <c r="C158" s="283"/>
      <c r="D158" s="283"/>
      <c r="E158" s="283"/>
    </row>
    <row r="159" spans="2:11" s="2" customFormat="1" x14ac:dyDescent="0.3">
      <c r="B159" s="96"/>
      <c r="C159" s="96"/>
      <c r="D159" s="96"/>
      <c r="E159" s="96"/>
    </row>
    <row r="160" spans="2:11" s="2" customFormat="1" ht="33" customHeight="1" x14ac:dyDescent="0.3">
      <c r="B160" s="96"/>
      <c r="C160" s="96"/>
      <c r="D160" s="96"/>
      <c r="E160" s="96"/>
    </row>
    <row r="161" spans="2:5" s="2" customFormat="1" x14ac:dyDescent="0.3">
      <c r="B161" s="96"/>
      <c r="C161" s="96"/>
      <c r="D161" s="96"/>
      <c r="E161" s="96"/>
    </row>
    <row r="162" spans="2:5" s="2" customFormat="1" ht="29.4" customHeight="1" x14ac:dyDescent="0.3">
      <c r="B162" s="280" t="s">
        <v>243</v>
      </c>
      <c r="C162" s="280"/>
      <c r="D162" s="280"/>
      <c r="E162" s="280"/>
    </row>
    <row r="163" spans="2:5" s="2" customFormat="1" ht="15.6" x14ac:dyDescent="0.3">
      <c r="B163" s="56" t="s">
        <v>5</v>
      </c>
      <c r="C163" s="156" t="s">
        <v>201</v>
      </c>
      <c r="D163" s="156" t="s">
        <v>199</v>
      </c>
      <c r="E163" s="156" t="s">
        <v>201</v>
      </c>
    </row>
    <row r="164" spans="2:5" s="2" customFormat="1" x14ac:dyDescent="0.3">
      <c r="B164" s="206" t="s">
        <v>0</v>
      </c>
      <c r="C164" s="207">
        <v>17992053.43</v>
      </c>
      <c r="D164" s="207">
        <v>13050251.310000001</v>
      </c>
      <c r="E164" s="207">
        <v>13091072.790000001</v>
      </c>
    </row>
    <row r="165" spans="2:5" s="2" customFormat="1" ht="15.6" x14ac:dyDescent="0.3">
      <c r="B165" s="13" t="s">
        <v>274</v>
      </c>
      <c r="C165" s="208">
        <v>1092800</v>
      </c>
      <c r="D165" s="208">
        <v>8089223.7300000014</v>
      </c>
      <c r="E165" s="208">
        <v>8389781.5600000005</v>
      </c>
    </row>
    <row r="166" spans="2:5" s="2" customFormat="1" ht="15.6" x14ac:dyDescent="0.3">
      <c r="B166" s="14" t="s">
        <v>279</v>
      </c>
      <c r="C166" s="209">
        <v>1427147</v>
      </c>
      <c r="D166" s="209">
        <v>0</v>
      </c>
      <c r="E166" s="209">
        <v>1254768.1000000001</v>
      </c>
    </row>
    <row r="167" spans="2:5" s="2" customFormat="1" ht="15.6" x14ac:dyDescent="0.3">
      <c r="B167" s="13" t="s">
        <v>373</v>
      </c>
      <c r="C167" s="208">
        <v>0</v>
      </c>
      <c r="D167" s="208">
        <v>0</v>
      </c>
      <c r="E167" s="208">
        <v>1011647.23</v>
      </c>
    </row>
    <row r="168" spans="2:5" s="2" customFormat="1" ht="15.6" x14ac:dyDescent="0.3">
      <c r="B168" s="14" t="s">
        <v>374</v>
      </c>
      <c r="C168" s="209">
        <v>0</v>
      </c>
      <c r="D168" s="209">
        <v>0</v>
      </c>
      <c r="E168" s="209">
        <v>862650</v>
      </c>
    </row>
    <row r="169" spans="2:5" s="2" customFormat="1" ht="15.6" x14ac:dyDescent="0.3">
      <c r="B169" s="13" t="s">
        <v>280</v>
      </c>
      <c r="C169" s="208">
        <v>605211.27</v>
      </c>
      <c r="D169" s="208">
        <v>1138246.2</v>
      </c>
      <c r="E169" s="208">
        <v>324419</v>
      </c>
    </row>
    <row r="170" spans="2:5" s="2" customFormat="1" ht="14.4" customHeight="1" x14ac:dyDescent="0.3">
      <c r="B170" s="14" t="s">
        <v>285</v>
      </c>
      <c r="C170" s="209">
        <v>5930791.9000000004</v>
      </c>
      <c r="D170" s="209">
        <v>502250</v>
      </c>
      <c r="E170" s="209">
        <v>0</v>
      </c>
    </row>
    <row r="171" spans="2:5" s="2" customFormat="1" ht="15.6" x14ac:dyDescent="0.3">
      <c r="B171" s="13" t="s">
        <v>269</v>
      </c>
      <c r="C171" s="208">
        <v>3215000</v>
      </c>
      <c r="D171" s="208">
        <v>504555.38</v>
      </c>
      <c r="E171" s="208">
        <v>0</v>
      </c>
    </row>
    <row r="172" spans="2:5" s="2" customFormat="1" ht="15.6" x14ac:dyDescent="0.3">
      <c r="B172" s="14" t="s">
        <v>277</v>
      </c>
      <c r="C172" s="209">
        <v>2606364.46</v>
      </c>
      <c r="D172" s="209">
        <v>605136</v>
      </c>
      <c r="E172" s="209">
        <v>0</v>
      </c>
    </row>
    <row r="173" spans="2:5" s="2" customFormat="1" ht="15.6" x14ac:dyDescent="0.3">
      <c r="B173" s="13" t="s">
        <v>375</v>
      </c>
      <c r="C173" s="208">
        <v>700000</v>
      </c>
      <c r="D173" s="208">
        <v>545940</v>
      </c>
      <c r="E173" s="208">
        <v>0</v>
      </c>
    </row>
    <row r="174" spans="2:5" s="2" customFormat="1" ht="14.4" customHeight="1" x14ac:dyDescent="0.3">
      <c r="B174" s="14" t="s">
        <v>332</v>
      </c>
      <c r="C174" s="209">
        <v>505945.71</v>
      </c>
      <c r="D174" s="209">
        <v>500000</v>
      </c>
      <c r="E174" s="209">
        <v>0</v>
      </c>
    </row>
    <row r="175" spans="2:5" s="2" customFormat="1" ht="15.6" x14ac:dyDescent="0.3">
      <c r="B175" s="13" t="s">
        <v>39</v>
      </c>
      <c r="C175" s="208">
        <v>1908793.0899999999</v>
      </c>
      <c r="D175" s="208">
        <v>1164899.9999999981</v>
      </c>
      <c r="E175" s="208">
        <v>1247806.9000000004</v>
      </c>
    </row>
    <row r="176" spans="2:5" s="2" customFormat="1" ht="35.25" customHeight="1" x14ac:dyDescent="0.3">
      <c r="B176" s="283" t="s">
        <v>233</v>
      </c>
      <c r="C176" s="283"/>
      <c r="D176" s="283"/>
      <c r="E176" s="283"/>
    </row>
    <row r="177" spans="2:5" s="2" customFormat="1" x14ac:dyDescent="0.3"/>
    <row r="178" spans="2:5" s="2" customFormat="1" x14ac:dyDescent="0.3"/>
    <row r="179" spans="2:5" s="2" customFormat="1" x14ac:dyDescent="0.3"/>
    <row r="180" spans="2:5" s="2" customFormat="1" ht="32.4" customHeight="1" x14ac:dyDescent="0.3">
      <c r="B180" s="280" t="s">
        <v>244</v>
      </c>
      <c r="C180" s="280"/>
      <c r="D180" s="280"/>
      <c r="E180" s="280"/>
    </row>
    <row r="181" spans="2:5" s="2" customFormat="1" ht="15.6" x14ac:dyDescent="0.3">
      <c r="B181" s="56" t="s">
        <v>123</v>
      </c>
      <c r="C181" s="156" t="s">
        <v>201</v>
      </c>
      <c r="D181" s="156" t="s">
        <v>199</v>
      </c>
      <c r="E181" s="156" t="s">
        <v>201</v>
      </c>
    </row>
    <row r="182" spans="2:5" s="2" customFormat="1" x14ac:dyDescent="0.3">
      <c r="B182" s="206" t="s">
        <v>0</v>
      </c>
      <c r="C182" s="207">
        <v>17992053.43</v>
      </c>
      <c r="D182" s="207">
        <v>13050251.310000002</v>
      </c>
      <c r="E182" s="207">
        <v>13091072.789999999</v>
      </c>
    </row>
    <row r="183" spans="2:5" s="2" customFormat="1" ht="15.6" x14ac:dyDescent="0.3">
      <c r="B183" s="13" t="s">
        <v>29</v>
      </c>
      <c r="C183" s="208">
        <v>2643866.71</v>
      </c>
      <c r="D183" s="208">
        <v>7549994.7300000014</v>
      </c>
      <c r="E183" s="208">
        <v>6162488.46</v>
      </c>
    </row>
    <row r="184" spans="2:5" s="2" customFormat="1" ht="15.6" x14ac:dyDescent="0.3">
      <c r="B184" s="14" t="s">
        <v>32</v>
      </c>
      <c r="C184" s="209">
        <v>0</v>
      </c>
      <c r="D184" s="209">
        <v>2219404.38</v>
      </c>
      <c r="E184" s="209">
        <v>2730500</v>
      </c>
    </row>
    <row r="185" spans="2:5" s="2" customFormat="1" ht="15.6" x14ac:dyDescent="0.3">
      <c r="B185" s="13" t="s">
        <v>18</v>
      </c>
      <c r="C185" s="208">
        <v>2654797</v>
      </c>
      <c r="D185" s="208">
        <v>504900</v>
      </c>
      <c r="E185" s="208">
        <v>2441837.1</v>
      </c>
    </row>
    <row r="186" spans="2:5" s="2" customFormat="1" ht="15.6" x14ac:dyDescent="0.3">
      <c r="B186" s="14" t="s">
        <v>31</v>
      </c>
      <c r="C186" s="209">
        <v>0</v>
      </c>
      <c r="D186" s="209">
        <v>0</v>
      </c>
      <c r="E186" s="209">
        <v>1011647.23</v>
      </c>
    </row>
    <row r="187" spans="2:5" s="2" customFormat="1" ht="15.6" x14ac:dyDescent="0.3">
      <c r="B187" s="13" t="s">
        <v>24</v>
      </c>
      <c r="C187" s="208">
        <v>5512151.2699999996</v>
      </c>
      <c r="D187" s="208">
        <v>1107386</v>
      </c>
      <c r="E187" s="208">
        <v>744600</v>
      </c>
    </row>
    <row r="188" spans="2:5" s="2" customFormat="1" ht="14.4" customHeight="1" x14ac:dyDescent="0.3">
      <c r="B188" s="14" t="s">
        <v>27</v>
      </c>
      <c r="C188" s="209">
        <v>0</v>
      </c>
      <c r="D188" s="209">
        <v>500000</v>
      </c>
      <c r="E188" s="209">
        <v>0</v>
      </c>
    </row>
    <row r="189" spans="2:5" s="2" customFormat="1" ht="15.6" x14ac:dyDescent="0.3">
      <c r="B189" s="13" t="s">
        <v>26</v>
      </c>
      <c r="C189" s="208">
        <v>503500</v>
      </c>
      <c r="D189" s="208">
        <v>0</v>
      </c>
      <c r="E189" s="208">
        <v>0</v>
      </c>
    </row>
    <row r="190" spans="2:5" s="2" customFormat="1" ht="15.6" x14ac:dyDescent="0.3">
      <c r="B190" s="14" t="s">
        <v>28</v>
      </c>
      <c r="C190" s="209">
        <v>4418041.3599999994</v>
      </c>
      <c r="D190" s="209">
        <v>1168566.2</v>
      </c>
      <c r="E190" s="209">
        <v>0</v>
      </c>
    </row>
    <row r="191" spans="2:5" s="2" customFormat="1" ht="14.4" customHeight="1" x14ac:dyDescent="0.3">
      <c r="B191" s="13" t="s">
        <v>19</v>
      </c>
      <c r="C191" s="208">
        <v>836022.09000000008</v>
      </c>
      <c r="D191" s="208">
        <v>0</v>
      </c>
      <c r="E191" s="208">
        <v>0</v>
      </c>
    </row>
    <row r="192" spans="2:5" s="2" customFormat="1" ht="15.6" customHeight="1" x14ac:dyDescent="0.3">
      <c r="B192" s="14" t="s">
        <v>33</v>
      </c>
      <c r="C192" s="209">
        <v>1423675</v>
      </c>
      <c r="D192" s="209">
        <v>0</v>
      </c>
      <c r="E192" s="209">
        <v>0</v>
      </c>
    </row>
    <row r="193" spans="2:5" s="2" customFormat="1" ht="33" customHeight="1" x14ac:dyDescent="0.3">
      <c r="B193" s="283" t="s">
        <v>233</v>
      </c>
      <c r="C193" s="283"/>
      <c r="D193" s="283"/>
      <c r="E193" s="283"/>
    </row>
    <row r="194" spans="2:5" s="2" customFormat="1" x14ac:dyDescent="0.3">
      <c r="B194" s="96"/>
      <c r="C194" s="96"/>
      <c r="D194" s="96"/>
      <c r="E194" s="96"/>
    </row>
    <row r="195" spans="2:5" s="2" customFormat="1" x14ac:dyDescent="0.3">
      <c r="B195" s="96"/>
      <c r="C195" s="96"/>
      <c r="D195" s="96"/>
      <c r="E195" s="96"/>
    </row>
    <row r="196" spans="2:5" s="2" customFormat="1" x14ac:dyDescent="0.3">
      <c r="B196" s="96"/>
      <c r="C196" s="96"/>
      <c r="D196" s="96"/>
      <c r="E196" s="96"/>
    </row>
    <row r="197" spans="2:5" s="2" customFormat="1" ht="30" customHeight="1" x14ac:dyDescent="0.3">
      <c r="B197" s="280" t="s">
        <v>245</v>
      </c>
      <c r="C197" s="280"/>
      <c r="D197" s="280"/>
      <c r="E197" s="280"/>
    </row>
    <row r="198" spans="2:5" s="2" customFormat="1" ht="15.6" x14ac:dyDescent="0.3">
      <c r="B198" s="56" t="s">
        <v>5</v>
      </c>
      <c r="C198" s="156" t="s">
        <v>201</v>
      </c>
      <c r="D198" s="156" t="s">
        <v>199</v>
      </c>
      <c r="E198" s="156" t="s">
        <v>201</v>
      </c>
    </row>
    <row r="199" spans="2:5" s="2" customFormat="1" x14ac:dyDescent="0.3">
      <c r="B199" s="210" t="s">
        <v>0</v>
      </c>
      <c r="C199" s="211">
        <v>36325613.729999997</v>
      </c>
      <c r="D199" s="211">
        <v>45320959.670000002</v>
      </c>
      <c r="E199" s="211">
        <v>45545092.630000003</v>
      </c>
    </row>
    <row r="200" spans="2:5" s="2" customFormat="1" ht="15.6" x14ac:dyDescent="0.3">
      <c r="B200" s="13" t="s">
        <v>279</v>
      </c>
      <c r="C200" s="208">
        <v>1180000</v>
      </c>
      <c r="D200" s="208">
        <v>1260000</v>
      </c>
      <c r="E200" s="208">
        <v>16380260.530000001</v>
      </c>
    </row>
    <row r="201" spans="2:5" s="2" customFormat="1" ht="15.6" x14ac:dyDescent="0.3">
      <c r="B201" s="14" t="s">
        <v>285</v>
      </c>
      <c r="C201" s="209">
        <v>0</v>
      </c>
      <c r="D201" s="209">
        <v>0</v>
      </c>
      <c r="E201" s="209">
        <v>8990000</v>
      </c>
    </row>
    <row r="202" spans="2:5" s="2" customFormat="1" ht="15.6" x14ac:dyDescent="0.3">
      <c r="B202" s="13" t="s">
        <v>269</v>
      </c>
      <c r="C202" s="208">
        <v>3778900</v>
      </c>
      <c r="D202" s="208">
        <v>5018853</v>
      </c>
      <c r="E202" s="208">
        <v>5357851.7200000007</v>
      </c>
    </row>
    <row r="203" spans="2:5" s="2" customFormat="1" ht="15.6" x14ac:dyDescent="0.3">
      <c r="B203" s="14" t="s">
        <v>332</v>
      </c>
      <c r="C203" s="209">
        <v>2435976</v>
      </c>
      <c r="D203" s="209">
        <v>1035690.45</v>
      </c>
      <c r="E203" s="209">
        <v>3860845.33</v>
      </c>
    </row>
    <row r="204" spans="2:5" s="2" customFormat="1" ht="15.6" x14ac:dyDescent="0.3">
      <c r="B204" s="13" t="s">
        <v>272</v>
      </c>
      <c r="C204" s="208">
        <v>3266366</v>
      </c>
      <c r="D204" s="208">
        <v>1000000</v>
      </c>
      <c r="E204" s="208">
        <v>3492372.2199999997</v>
      </c>
    </row>
    <row r="205" spans="2:5" s="2" customFormat="1" ht="15.6" x14ac:dyDescent="0.3">
      <c r="B205" s="14" t="s">
        <v>276</v>
      </c>
      <c r="C205" s="209">
        <v>1900000</v>
      </c>
      <c r="D205" s="209">
        <v>2125000</v>
      </c>
      <c r="E205" s="209">
        <v>2264894.77</v>
      </c>
    </row>
    <row r="206" spans="2:5" s="2" customFormat="1" ht="14.4" customHeight="1" x14ac:dyDescent="0.3">
      <c r="B206" s="13" t="s">
        <v>277</v>
      </c>
      <c r="C206" s="208">
        <v>3606564.15</v>
      </c>
      <c r="D206" s="208">
        <v>15225947.450000001</v>
      </c>
      <c r="E206" s="208">
        <v>2000000</v>
      </c>
    </row>
    <row r="207" spans="2:5" s="2" customFormat="1" ht="15.6" x14ac:dyDescent="0.3">
      <c r="B207" s="14" t="s">
        <v>274</v>
      </c>
      <c r="C207" s="209">
        <v>4750000</v>
      </c>
      <c r="D207" s="209">
        <v>3799541</v>
      </c>
      <c r="E207" s="209">
        <v>1309118.06</v>
      </c>
    </row>
    <row r="208" spans="2:5" s="2" customFormat="1" ht="15.6" x14ac:dyDescent="0.3">
      <c r="B208" s="13" t="s">
        <v>280</v>
      </c>
      <c r="C208" s="208">
        <v>700000</v>
      </c>
      <c r="D208" s="208">
        <v>3082964.08</v>
      </c>
      <c r="E208" s="208">
        <v>789750</v>
      </c>
    </row>
    <row r="209" spans="2:5" s="2" customFormat="1" ht="14.4" customHeight="1" x14ac:dyDescent="0.3">
      <c r="B209" s="14" t="s">
        <v>375</v>
      </c>
      <c r="C209" s="209">
        <v>5082807.58</v>
      </c>
      <c r="D209" s="209">
        <v>1287963.69</v>
      </c>
      <c r="E209" s="209">
        <v>0</v>
      </c>
    </row>
    <row r="210" spans="2:5" s="2" customFormat="1" ht="15.6" customHeight="1" x14ac:dyDescent="0.3">
      <c r="B210" s="13" t="s">
        <v>39</v>
      </c>
      <c r="C210" s="208">
        <v>9625000</v>
      </c>
      <c r="D210" s="208">
        <v>11485000.000000007</v>
      </c>
      <c r="E210" s="208">
        <v>1100000</v>
      </c>
    </row>
    <row r="211" spans="2:5" s="2" customFormat="1" ht="33.75" customHeight="1" x14ac:dyDescent="0.3">
      <c r="B211" s="283" t="s">
        <v>233</v>
      </c>
      <c r="C211" s="283"/>
      <c r="D211" s="283"/>
      <c r="E211" s="283"/>
    </row>
    <row r="212" spans="2:5" s="2" customFormat="1" x14ac:dyDescent="0.3"/>
    <row r="213" spans="2:5" s="2" customFormat="1" x14ac:dyDescent="0.3"/>
    <row r="214" spans="2:5" s="2" customFormat="1" x14ac:dyDescent="0.3"/>
    <row r="215" spans="2:5" s="2" customFormat="1" ht="26.4" customHeight="1" x14ac:dyDescent="0.3">
      <c r="B215" s="280" t="s">
        <v>246</v>
      </c>
      <c r="C215" s="280"/>
      <c r="D215" s="280"/>
      <c r="E215" s="280"/>
    </row>
    <row r="216" spans="2:5" s="2" customFormat="1" ht="15.6" x14ac:dyDescent="0.3">
      <c r="B216" s="56" t="s">
        <v>123</v>
      </c>
      <c r="C216" s="156" t="s">
        <v>201</v>
      </c>
      <c r="D216" s="156" t="s">
        <v>199</v>
      </c>
      <c r="E216" s="156" t="s">
        <v>201</v>
      </c>
    </row>
    <row r="217" spans="2:5" s="2" customFormat="1" x14ac:dyDescent="0.3">
      <c r="B217" s="206" t="s">
        <v>0</v>
      </c>
      <c r="C217" s="207">
        <v>36325613.730000004</v>
      </c>
      <c r="D217" s="207">
        <v>45320959.670000002</v>
      </c>
      <c r="E217" s="207">
        <v>45545092.630000003</v>
      </c>
    </row>
    <row r="218" spans="2:5" s="2" customFormat="1" ht="15.6" x14ac:dyDescent="0.3">
      <c r="B218" s="13" t="s">
        <v>28</v>
      </c>
      <c r="C218" s="208">
        <v>18923271.73</v>
      </c>
      <c r="D218" s="208">
        <v>13836122.01</v>
      </c>
      <c r="E218" s="208">
        <v>28320417.93</v>
      </c>
    </row>
    <row r="219" spans="2:5" s="2" customFormat="1" ht="15.6" x14ac:dyDescent="0.3">
      <c r="B219" s="14" t="s">
        <v>29</v>
      </c>
      <c r="C219" s="209">
        <v>6650000</v>
      </c>
      <c r="D219" s="209">
        <v>15333841.060000001</v>
      </c>
      <c r="E219" s="209">
        <v>5001563.3900000006</v>
      </c>
    </row>
    <row r="220" spans="2:5" s="2" customFormat="1" ht="15.6" x14ac:dyDescent="0.3">
      <c r="B220" s="13" t="s">
        <v>32</v>
      </c>
      <c r="C220" s="208">
        <v>7302342</v>
      </c>
      <c r="D220" s="208">
        <v>8853996.6000000015</v>
      </c>
      <c r="E220" s="208">
        <v>4309283.32</v>
      </c>
    </row>
    <row r="221" spans="2:5" s="2" customFormat="1" ht="15.6" x14ac:dyDescent="0.3">
      <c r="B221" s="14" t="s">
        <v>18</v>
      </c>
      <c r="C221" s="209">
        <v>1750000</v>
      </c>
      <c r="D221" s="209">
        <v>3557000</v>
      </c>
      <c r="E221" s="209">
        <v>3329592.6</v>
      </c>
    </row>
    <row r="222" spans="2:5" s="2" customFormat="1" ht="15.6" x14ac:dyDescent="0.3">
      <c r="B222" s="13" t="s">
        <v>19</v>
      </c>
      <c r="C222" s="208">
        <v>0</v>
      </c>
      <c r="D222" s="208">
        <v>1610000</v>
      </c>
      <c r="E222" s="208">
        <v>2264894.77</v>
      </c>
    </row>
    <row r="223" spans="2:5" s="2" customFormat="1" ht="15.6" x14ac:dyDescent="0.3">
      <c r="B223" s="14" t="s">
        <v>24</v>
      </c>
      <c r="C223" s="209">
        <v>0</v>
      </c>
      <c r="D223" s="209">
        <v>1050000</v>
      </c>
      <c r="E223" s="209">
        <v>1609340.62</v>
      </c>
    </row>
    <row r="224" spans="2:5" s="2" customFormat="1" ht="14.4" customHeight="1" x14ac:dyDescent="0.3">
      <c r="B224" s="13" t="s">
        <v>20</v>
      </c>
      <c r="C224" s="208">
        <v>0</v>
      </c>
      <c r="D224" s="208">
        <v>1080000</v>
      </c>
      <c r="E224" s="208">
        <v>710000</v>
      </c>
    </row>
    <row r="225" spans="2:11" s="2" customFormat="1" ht="15.6" x14ac:dyDescent="0.3">
      <c r="B225" s="14" t="s">
        <v>37</v>
      </c>
      <c r="C225" s="209">
        <v>0</v>
      </c>
      <c r="D225" s="209">
        <v>0</v>
      </c>
      <c r="E225" s="209">
        <v>0</v>
      </c>
    </row>
    <row r="226" spans="2:11" s="2" customFormat="1" ht="14.4" customHeight="1" x14ac:dyDescent="0.3">
      <c r="B226" s="13" t="s">
        <v>22</v>
      </c>
      <c r="C226" s="208">
        <v>0</v>
      </c>
      <c r="D226" s="208">
        <v>0</v>
      </c>
      <c r="E226" s="208">
        <v>0</v>
      </c>
    </row>
    <row r="227" spans="2:11" s="2" customFormat="1" ht="15.6" x14ac:dyDescent="0.3">
      <c r="B227" s="14" t="s">
        <v>26</v>
      </c>
      <c r="C227" s="209">
        <v>1700000</v>
      </c>
      <c r="D227" s="209">
        <v>0</v>
      </c>
      <c r="E227" s="209">
        <v>0</v>
      </c>
    </row>
    <row r="228" spans="2:11" s="2" customFormat="1" ht="25.95" customHeight="1" x14ac:dyDescent="0.3">
      <c r="B228" s="283" t="s">
        <v>233</v>
      </c>
      <c r="C228" s="283"/>
      <c r="D228" s="283"/>
      <c r="E228" s="283"/>
    </row>
    <row r="229" spans="2:11" s="2" customFormat="1" ht="15.6" customHeight="1" x14ac:dyDescent="0.3">
      <c r="B229" s="96"/>
      <c r="C229" s="96"/>
      <c r="D229" s="96"/>
      <c r="E229" s="96"/>
    </row>
    <row r="230" spans="2:11" s="2" customFormat="1" x14ac:dyDescent="0.3">
      <c r="B230" s="96"/>
      <c r="C230" s="96"/>
      <c r="D230" s="96"/>
      <c r="E230" s="96"/>
    </row>
    <row r="231" spans="2:11" s="2" customFormat="1" ht="15.6" customHeight="1" x14ac:dyDescent="0.3">
      <c r="B231" s="96"/>
      <c r="C231" s="96"/>
      <c r="D231" s="96"/>
      <c r="E231" s="96"/>
    </row>
    <row r="232" spans="2:11" s="2" customFormat="1" ht="15.6" customHeight="1" x14ac:dyDescent="0.3">
      <c r="B232" s="280" t="s">
        <v>247</v>
      </c>
      <c r="C232" s="280"/>
      <c r="D232" s="280"/>
      <c r="E232" s="280"/>
      <c r="F232" s="280"/>
      <c r="G232" s="280"/>
      <c r="H232" s="280"/>
      <c r="I232" s="280"/>
      <c r="J232" s="280"/>
      <c r="K232" s="280"/>
    </row>
    <row r="233" spans="2:11" s="2" customFormat="1" ht="15.6" customHeight="1" x14ac:dyDescent="0.3">
      <c r="B233" s="288" t="s">
        <v>69</v>
      </c>
      <c r="C233" s="290" t="s">
        <v>201</v>
      </c>
      <c r="D233" s="291"/>
      <c r="E233" s="292" t="s">
        <v>200</v>
      </c>
      <c r="F233" s="282" t="s">
        <v>199</v>
      </c>
      <c r="G233" s="282"/>
      <c r="H233" s="282" t="s">
        <v>65</v>
      </c>
      <c r="I233" s="282" t="s">
        <v>262</v>
      </c>
      <c r="J233" s="282"/>
      <c r="K233" s="282" t="s">
        <v>65</v>
      </c>
    </row>
    <row r="234" spans="2:11" s="2" customFormat="1" ht="15.6" customHeight="1" thickBot="1" x14ac:dyDescent="0.35">
      <c r="B234" s="289"/>
      <c r="C234" s="51" t="s">
        <v>0</v>
      </c>
      <c r="D234" s="52" t="s">
        <v>3</v>
      </c>
      <c r="E234" s="53" t="s">
        <v>4</v>
      </c>
      <c r="F234" s="51" t="s">
        <v>0</v>
      </c>
      <c r="G234" s="52" t="s">
        <v>3</v>
      </c>
      <c r="H234" s="53" t="s">
        <v>4</v>
      </c>
      <c r="I234" s="51" t="s">
        <v>0</v>
      </c>
      <c r="J234" s="6" t="s">
        <v>3</v>
      </c>
      <c r="K234" s="6" t="s">
        <v>4</v>
      </c>
    </row>
    <row r="235" spans="2:11" s="2" customFormat="1" ht="15.6" customHeight="1" thickBot="1" x14ac:dyDescent="0.35">
      <c r="B235" s="38" t="s">
        <v>0</v>
      </c>
      <c r="C235" s="39">
        <v>258</v>
      </c>
      <c r="D235" s="39">
        <v>219</v>
      </c>
      <c r="E235" s="39">
        <v>39</v>
      </c>
      <c r="F235" s="39">
        <v>515</v>
      </c>
      <c r="G235" s="39">
        <v>360</v>
      </c>
      <c r="H235" s="39">
        <v>155</v>
      </c>
      <c r="I235" s="39">
        <v>332</v>
      </c>
      <c r="J235" s="39">
        <v>258</v>
      </c>
      <c r="K235" s="39">
        <v>74</v>
      </c>
    </row>
    <row r="236" spans="2:11" s="2" customFormat="1" ht="15.6" customHeight="1" x14ac:dyDescent="0.3">
      <c r="B236" s="13" t="s">
        <v>344</v>
      </c>
      <c r="C236" s="10">
        <v>135</v>
      </c>
      <c r="D236" s="10">
        <v>112</v>
      </c>
      <c r="E236" s="10">
        <v>23</v>
      </c>
      <c r="F236" s="10">
        <v>312</v>
      </c>
      <c r="G236" s="10">
        <v>209</v>
      </c>
      <c r="H236" s="10">
        <v>103</v>
      </c>
      <c r="I236" s="10">
        <v>187</v>
      </c>
      <c r="J236" s="10">
        <v>139</v>
      </c>
      <c r="K236" s="10">
        <v>48</v>
      </c>
    </row>
    <row r="237" spans="2:11" s="2" customFormat="1" ht="15.6" customHeight="1" x14ac:dyDescent="0.3">
      <c r="B237" s="14" t="s">
        <v>354</v>
      </c>
      <c r="C237" s="12">
        <v>40</v>
      </c>
      <c r="D237" s="12">
        <v>37</v>
      </c>
      <c r="E237" s="12">
        <v>3</v>
      </c>
      <c r="F237" s="12">
        <v>86</v>
      </c>
      <c r="G237" s="12">
        <v>72</v>
      </c>
      <c r="H237" s="12">
        <v>14</v>
      </c>
      <c r="I237" s="12">
        <v>74</v>
      </c>
      <c r="J237" s="12">
        <v>64</v>
      </c>
      <c r="K237" s="12">
        <v>10</v>
      </c>
    </row>
    <row r="238" spans="2:11" s="2" customFormat="1" ht="15.6" customHeight="1" x14ac:dyDescent="0.3">
      <c r="B238" s="13" t="s">
        <v>361</v>
      </c>
      <c r="C238" s="10">
        <v>3</v>
      </c>
      <c r="D238" s="10">
        <v>3</v>
      </c>
      <c r="E238" s="10">
        <v>0</v>
      </c>
      <c r="F238" s="10">
        <v>10</v>
      </c>
      <c r="G238" s="10">
        <v>4</v>
      </c>
      <c r="H238" s="10">
        <v>6</v>
      </c>
      <c r="I238" s="10">
        <v>6</v>
      </c>
      <c r="J238" s="10">
        <v>5</v>
      </c>
      <c r="K238" s="10">
        <v>1</v>
      </c>
    </row>
    <row r="239" spans="2:11" s="2" customFormat="1" ht="15.6" customHeight="1" x14ac:dyDescent="0.3">
      <c r="B239" s="14" t="s">
        <v>376</v>
      </c>
      <c r="C239" s="12">
        <v>80</v>
      </c>
      <c r="D239" s="12">
        <v>67</v>
      </c>
      <c r="E239" s="12">
        <v>13</v>
      </c>
      <c r="F239" s="12">
        <v>107</v>
      </c>
      <c r="G239" s="12">
        <v>75</v>
      </c>
      <c r="H239" s="12">
        <v>32</v>
      </c>
      <c r="I239" s="12">
        <v>65</v>
      </c>
      <c r="J239" s="12">
        <v>50</v>
      </c>
      <c r="K239" s="12">
        <v>15</v>
      </c>
    </row>
    <row r="240" spans="2:11" s="2" customFormat="1" ht="15.6" customHeight="1" x14ac:dyDescent="0.3">
      <c r="B240" s="283" t="s">
        <v>233</v>
      </c>
      <c r="C240" s="283"/>
      <c r="D240" s="283"/>
      <c r="E240" s="283"/>
      <c r="F240" s="283"/>
      <c r="G240" s="283"/>
      <c r="H240" s="283"/>
      <c r="I240" s="283"/>
      <c r="J240" s="283"/>
      <c r="K240" s="283"/>
    </row>
    <row r="241" spans="2:11" s="2" customFormat="1" ht="15.6" customHeight="1" x14ac:dyDescent="0.3">
      <c r="B241" s="96"/>
      <c r="C241" s="96"/>
      <c r="D241" s="96"/>
      <c r="E241" s="96"/>
    </row>
    <row r="242" spans="2:11" x14ac:dyDescent="0.3">
      <c r="B242" s="96"/>
      <c r="C242" s="96"/>
      <c r="D242" s="96"/>
      <c r="E242" s="96"/>
      <c r="F242" s="2"/>
      <c r="G242" s="2"/>
      <c r="H242" s="2"/>
      <c r="I242" s="2"/>
      <c r="J242" s="2"/>
      <c r="K242" s="2"/>
    </row>
    <row r="243" spans="2:11" ht="15.75" customHeight="1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2:11" ht="15.75" customHeight="1" x14ac:dyDescent="0.3">
      <c r="B244" s="293" t="s">
        <v>248</v>
      </c>
      <c r="C244" s="294"/>
      <c r="D244" s="294"/>
      <c r="E244" s="294"/>
      <c r="F244" s="294"/>
      <c r="G244" s="294"/>
      <c r="H244" s="294"/>
      <c r="I244" s="294"/>
      <c r="J244" s="294"/>
      <c r="K244" s="294"/>
    </row>
    <row r="245" spans="2:11" ht="15.6" x14ac:dyDescent="0.3">
      <c r="B245" s="286" t="s">
        <v>48</v>
      </c>
      <c r="C245" s="282" t="s">
        <v>201</v>
      </c>
      <c r="D245" s="282"/>
      <c r="E245" s="282" t="s">
        <v>200</v>
      </c>
      <c r="F245" s="282" t="s">
        <v>199</v>
      </c>
      <c r="G245" s="282"/>
      <c r="H245" s="282" t="s">
        <v>65</v>
      </c>
      <c r="I245" s="282" t="s">
        <v>262</v>
      </c>
      <c r="J245" s="282"/>
      <c r="K245" s="282" t="s">
        <v>65</v>
      </c>
    </row>
    <row r="246" spans="2:11" ht="16.2" thickBot="1" x14ac:dyDescent="0.35">
      <c r="B246" s="287"/>
      <c r="C246" s="51" t="s">
        <v>0</v>
      </c>
      <c r="D246" s="52" t="s">
        <v>3</v>
      </c>
      <c r="E246" s="53" t="s">
        <v>4</v>
      </c>
      <c r="F246" s="51" t="s">
        <v>0</v>
      </c>
      <c r="G246" s="52" t="s">
        <v>3</v>
      </c>
      <c r="H246" s="53" t="s">
        <v>4</v>
      </c>
      <c r="I246" s="51" t="s">
        <v>0</v>
      </c>
      <c r="J246" s="6" t="s">
        <v>3</v>
      </c>
      <c r="K246" s="6" t="s">
        <v>4</v>
      </c>
    </row>
    <row r="247" spans="2:11" ht="16.2" thickBot="1" x14ac:dyDescent="0.35">
      <c r="B247" s="38" t="s">
        <v>0</v>
      </c>
      <c r="C247" s="39">
        <v>258</v>
      </c>
      <c r="D247" s="39">
        <v>219</v>
      </c>
      <c r="E247" s="39">
        <v>39</v>
      </c>
      <c r="F247" s="39">
        <v>515</v>
      </c>
      <c r="G247" s="39">
        <v>360</v>
      </c>
      <c r="H247" s="39">
        <v>155</v>
      </c>
      <c r="I247" s="39">
        <v>332</v>
      </c>
      <c r="J247" s="39">
        <v>258</v>
      </c>
      <c r="K247" s="39">
        <v>74</v>
      </c>
    </row>
    <row r="248" spans="2:11" ht="15.6" x14ac:dyDescent="0.3">
      <c r="B248" s="13" t="s">
        <v>274</v>
      </c>
      <c r="C248" s="10">
        <v>117</v>
      </c>
      <c r="D248" s="10">
        <v>98</v>
      </c>
      <c r="E248" s="10">
        <v>19</v>
      </c>
      <c r="F248" s="10">
        <v>287</v>
      </c>
      <c r="G248" s="10">
        <v>185</v>
      </c>
      <c r="H248" s="10">
        <v>102</v>
      </c>
      <c r="I248" s="10">
        <v>153</v>
      </c>
      <c r="J248" s="10">
        <v>115</v>
      </c>
      <c r="K248" s="10">
        <v>38</v>
      </c>
    </row>
    <row r="249" spans="2:11" ht="15.6" x14ac:dyDescent="0.3">
      <c r="B249" s="14" t="s">
        <v>362</v>
      </c>
      <c r="C249" s="12">
        <v>21</v>
      </c>
      <c r="D249" s="12">
        <v>21</v>
      </c>
      <c r="E249" s="12">
        <v>0</v>
      </c>
      <c r="F249" s="12">
        <v>28</v>
      </c>
      <c r="G249" s="12">
        <v>26</v>
      </c>
      <c r="H249" s="12">
        <v>2</v>
      </c>
      <c r="I249" s="12">
        <v>31</v>
      </c>
      <c r="J249" s="12">
        <v>29</v>
      </c>
      <c r="K249" s="12">
        <v>2</v>
      </c>
    </row>
    <row r="250" spans="2:11" ht="15.6" x14ac:dyDescent="0.3">
      <c r="B250" s="13" t="s">
        <v>279</v>
      </c>
      <c r="C250" s="10">
        <v>14</v>
      </c>
      <c r="D250" s="10">
        <v>14</v>
      </c>
      <c r="E250" s="10">
        <v>0</v>
      </c>
      <c r="F250" s="10">
        <v>37</v>
      </c>
      <c r="G250" s="10">
        <v>29</v>
      </c>
      <c r="H250" s="10">
        <v>8</v>
      </c>
      <c r="I250" s="10">
        <v>17</v>
      </c>
      <c r="J250" s="10">
        <v>12</v>
      </c>
      <c r="K250" s="10">
        <v>5</v>
      </c>
    </row>
    <row r="251" spans="2:11" ht="15.6" x14ac:dyDescent="0.3">
      <c r="B251" s="14" t="s">
        <v>289</v>
      </c>
      <c r="C251" s="12">
        <v>10</v>
      </c>
      <c r="D251" s="12">
        <v>9</v>
      </c>
      <c r="E251" s="12">
        <v>1</v>
      </c>
      <c r="F251" s="12">
        <v>23</v>
      </c>
      <c r="G251" s="12">
        <v>18</v>
      </c>
      <c r="H251" s="12">
        <v>5</v>
      </c>
      <c r="I251" s="12">
        <v>18</v>
      </c>
      <c r="J251" s="12">
        <v>18</v>
      </c>
      <c r="K251" s="12">
        <v>0</v>
      </c>
    </row>
    <row r="252" spans="2:11" ht="15.6" x14ac:dyDescent="0.3">
      <c r="B252" s="13" t="s">
        <v>363</v>
      </c>
      <c r="C252" s="10">
        <v>3</v>
      </c>
      <c r="D252" s="10">
        <v>3</v>
      </c>
      <c r="E252" s="10">
        <v>0</v>
      </c>
      <c r="F252" s="10">
        <v>14</v>
      </c>
      <c r="G252" s="10">
        <v>13</v>
      </c>
      <c r="H252" s="10">
        <v>1</v>
      </c>
      <c r="I252" s="10">
        <v>15</v>
      </c>
      <c r="J252" s="10">
        <v>13</v>
      </c>
      <c r="K252" s="10">
        <v>2</v>
      </c>
    </row>
    <row r="253" spans="2:11" ht="15.6" x14ac:dyDescent="0.3">
      <c r="B253" s="14" t="s">
        <v>280</v>
      </c>
      <c r="C253" s="12">
        <v>6</v>
      </c>
      <c r="D253" s="12">
        <v>6</v>
      </c>
      <c r="E253" s="12">
        <v>0</v>
      </c>
      <c r="F253" s="12">
        <v>12</v>
      </c>
      <c r="G253" s="12">
        <v>9</v>
      </c>
      <c r="H253" s="12">
        <v>3</v>
      </c>
      <c r="I253" s="12">
        <v>9</v>
      </c>
      <c r="J253" s="12">
        <v>7</v>
      </c>
      <c r="K253" s="12">
        <v>2</v>
      </c>
    </row>
    <row r="254" spans="2:11" ht="15.6" x14ac:dyDescent="0.3">
      <c r="B254" s="13" t="s">
        <v>269</v>
      </c>
      <c r="C254" s="10">
        <v>12</v>
      </c>
      <c r="D254" s="10">
        <v>9</v>
      </c>
      <c r="E254" s="10">
        <v>3</v>
      </c>
      <c r="F254" s="10">
        <v>9</v>
      </c>
      <c r="G254" s="10">
        <v>7</v>
      </c>
      <c r="H254" s="10">
        <v>2</v>
      </c>
      <c r="I254" s="10">
        <v>5</v>
      </c>
      <c r="J254" s="10">
        <v>4</v>
      </c>
      <c r="K254" s="10">
        <v>1</v>
      </c>
    </row>
    <row r="255" spans="2:11" ht="14.4" customHeight="1" x14ac:dyDescent="0.3">
      <c r="B255" s="14" t="s">
        <v>277</v>
      </c>
      <c r="C255" s="12">
        <v>8</v>
      </c>
      <c r="D255" s="12">
        <v>6</v>
      </c>
      <c r="E255" s="12">
        <v>2</v>
      </c>
      <c r="F255" s="12">
        <v>13</v>
      </c>
      <c r="G255" s="12">
        <v>9</v>
      </c>
      <c r="H255" s="12">
        <v>4</v>
      </c>
      <c r="I255" s="12">
        <v>5</v>
      </c>
      <c r="J255" s="12">
        <v>3</v>
      </c>
      <c r="K255" s="12">
        <v>2</v>
      </c>
    </row>
    <row r="256" spans="2:11" ht="15.6" x14ac:dyDescent="0.3">
      <c r="B256" s="13" t="s">
        <v>276</v>
      </c>
      <c r="C256" s="10">
        <v>8</v>
      </c>
      <c r="D256" s="10">
        <v>7</v>
      </c>
      <c r="E256" s="10">
        <v>1</v>
      </c>
      <c r="F256" s="10">
        <v>11</v>
      </c>
      <c r="G256" s="10">
        <v>9</v>
      </c>
      <c r="H256" s="10">
        <v>2</v>
      </c>
      <c r="I256" s="10">
        <v>5</v>
      </c>
      <c r="J256" s="10">
        <v>4</v>
      </c>
      <c r="K256" s="10">
        <v>1</v>
      </c>
    </row>
    <row r="257" spans="2:11" ht="15.6" x14ac:dyDescent="0.3">
      <c r="B257" s="14" t="s">
        <v>281</v>
      </c>
      <c r="C257" s="12">
        <v>3</v>
      </c>
      <c r="D257" s="12">
        <v>3</v>
      </c>
      <c r="E257" s="12">
        <v>0</v>
      </c>
      <c r="F257" s="12">
        <v>14</v>
      </c>
      <c r="G257" s="12">
        <v>8</v>
      </c>
      <c r="H257" s="12">
        <v>6</v>
      </c>
      <c r="I257" s="12">
        <v>7</v>
      </c>
      <c r="J257" s="12">
        <v>3</v>
      </c>
      <c r="K257" s="12">
        <v>4</v>
      </c>
    </row>
    <row r="258" spans="2:11" s="2" customFormat="1" ht="15" customHeight="1" x14ac:dyDescent="0.3">
      <c r="B258" s="13" t="s">
        <v>66</v>
      </c>
      <c r="C258" s="10">
        <v>56</v>
      </c>
      <c r="D258" s="10">
        <v>43</v>
      </c>
      <c r="E258" s="10">
        <v>13</v>
      </c>
      <c r="F258" s="10">
        <v>67</v>
      </c>
      <c r="G258" s="10">
        <v>47</v>
      </c>
      <c r="H258" s="10">
        <v>20</v>
      </c>
      <c r="I258" s="10">
        <v>67</v>
      </c>
      <c r="J258" s="10">
        <v>50</v>
      </c>
      <c r="K258" s="10">
        <v>17</v>
      </c>
    </row>
    <row r="259" spans="2:11" s="2" customFormat="1" ht="15" customHeight="1" x14ac:dyDescent="0.3">
      <c r="B259" s="284" t="s">
        <v>233</v>
      </c>
      <c r="C259" s="285"/>
      <c r="D259" s="285"/>
      <c r="E259" s="285"/>
      <c r="F259" s="285"/>
      <c r="G259" s="285"/>
      <c r="H259" s="285"/>
      <c r="I259" s="285"/>
      <c r="J259" s="285"/>
      <c r="K259" s="285"/>
    </row>
    <row r="260" spans="2:11" s="2" customFormat="1" x14ac:dyDescent="0.3">
      <c r="B260" s="96"/>
      <c r="C260" s="96"/>
      <c r="D260" s="96"/>
      <c r="E260" s="96"/>
    </row>
    <row r="261" spans="2:11" x14ac:dyDescent="0.3">
      <c r="B261" s="96"/>
      <c r="C261" s="96"/>
      <c r="D261" s="96"/>
      <c r="E261" s="96"/>
      <c r="F261" s="2"/>
      <c r="G261" s="2"/>
      <c r="H261" s="2"/>
      <c r="I261" s="2"/>
      <c r="J261" s="2"/>
      <c r="K261" s="2"/>
    </row>
    <row r="262" spans="2:11" ht="15.75" customHeight="1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2:11" ht="31.2" customHeight="1" x14ac:dyDescent="0.3">
      <c r="B263" s="280" t="s">
        <v>249</v>
      </c>
      <c r="C263" s="280"/>
      <c r="D263" s="280"/>
      <c r="E263" s="280"/>
      <c r="F263" s="2"/>
      <c r="G263" s="2"/>
      <c r="H263" s="2"/>
      <c r="I263" s="2"/>
      <c r="J263" s="2"/>
      <c r="K263" s="2"/>
    </row>
    <row r="264" spans="2:11" ht="15.6" x14ac:dyDescent="0.3">
      <c r="B264" s="94" t="s">
        <v>70</v>
      </c>
      <c r="C264" s="156" t="s">
        <v>201</v>
      </c>
      <c r="D264" s="156" t="s">
        <v>199</v>
      </c>
      <c r="E264" s="156" t="s">
        <v>201</v>
      </c>
      <c r="F264" s="2"/>
      <c r="G264" s="2"/>
      <c r="H264" s="2"/>
      <c r="I264" s="2"/>
      <c r="J264" s="2"/>
      <c r="K264" s="2"/>
    </row>
    <row r="265" spans="2:11" ht="15.6" x14ac:dyDescent="0.3">
      <c r="B265" s="7" t="s">
        <v>0</v>
      </c>
      <c r="C265" s="8">
        <v>258</v>
      </c>
      <c r="D265" s="8">
        <v>515</v>
      </c>
      <c r="E265" s="8">
        <v>332</v>
      </c>
      <c r="F265" s="2"/>
      <c r="G265" s="2"/>
      <c r="H265" s="2"/>
      <c r="I265" s="2"/>
      <c r="J265" s="2"/>
      <c r="K265" s="2"/>
    </row>
    <row r="266" spans="2:11" ht="14.4" customHeight="1" x14ac:dyDescent="0.3">
      <c r="B266" s="13" t="s">
        <v>43</v>
      </c>
      <c r="C266" s="10">
        <v>1</v>
      </c>
      <c r="D266" s="10">
        <v>1</v>
      </c>
      <c r="E266" s="10">
        <v>0</v>
      </c>
      <c r="F266" s="2"/>
      <c r="G266" s="2"/>
      <c r="H266" s="2"/>
      <c r="I266" s="2"/>
      <c r="J266" s="2"/>
      <c r="K266" s="2"/>
    </row>
    <row r="267" spans="2:11" ht="15.6" x14ac:dyDescent="0.3">
      <c r="B267" s="14" t="s">
        <v>44</v>
      </c>
      <c r="C267" s="12">
        <v>103</v>
      </c>
      <c r="D267" s="12">
        <v>220</v>
      </c>
      <c r="E267" s="12">
        <v>157</v>
      </c>
      <c r="F267" s="2"/>
      <c r="G267" s="2"/>
      <c r="H267" s="2"/>
      <c r="I267" s="2"/>
      <c r="J267" s="2"/>
      <c r="K267" s="2"/>
    </row>
    <row r="268" spans="2:11" ht="15.6" x14ac:dyDescent="0.3">
      <c r="B268" s="13" t="s">
        <v>45</v>
      </c>
      <c r="C268" s="10">
        <v>113</v>
      </c>
      <c r="D268" s="10">
        <v>221</v>
      </c>
      <c r="E268" s="10">
        <v>141</v>
      </c>
      <c r="F268" s="2"/>
      <c r="G268" s="2"/>
      <c r="H268" s="2"/>
      <c r="I268" s="2"/>
      <c r="J268" s="2"/>
      <c r="K268" s="2"/>
    </row>
    <row r="269" spans="2:11" ht="15.6" x14ac:dyDescent="0.3">
      <c r="B269" s="14" t="s">
        <v>46</v>
      </c>
      <c r="C269" s="12">
        <v>35</v>
      </c>
      <c r="D269" s="12">
        <v>70</v>
      </c>
      <c r="E269" s="12">
        <v>33</v>
      </c>
      <c r="F269" s="2"/>
      <c r="G269" s="2"/>
      <c r="H269" s="2"/>
      <c r="I269" s="2"/>
      <c r="J269" s="2"/>
      <c r="K269" s="2"/>
    </row>
    <row r="270" spans="2:11" ht="15.6" x14ac:dyDescent="0.3">
      <c r="B270" s="13" t="s">
        <v>47</v>
      </c>
      <c r="C270" s="10">
        <v>6</v>
      </c>
      <c r="D270" s="10">
        <v>2</v>
      </c>
      <c r="E270" s="10">
        <v>1</v>
      </c>
      <c r="F270" s="2"/>
      <c r="G270" s="2"/>
      <c r="H270" s="2"/>
      <c r="I270" s="2"/>
      <c r="J270" s="2"/>
      <c r="K270" s="2"/>
    </row>
    <row r="271" spans="2:11" s="2" customFormat="1" ht="15.6" x14ac:dyDescent="0.3">
      <c r="B271" s="14" t="s">
        <v>6</v>
      </c>
      <c r="C271" s="12">
        <v>0</v>
      </c>
      <c r="D271" s="12">
        <v>1</v>
      </c>
      <c r="E271" s="12">
        <v>0</v>
      </c>
    </row>
    <row r="272" spans="2:11" s="2" customFormat="1" ht="25.95" customHeight="1" x14ac:dyDescent="0.3">
      <c r="B272" s="283" t="s">
        <v>233</v>
      </c>
      <c r="C272" s="283"/>
      <c r="D272" s="283"/>
      <c r="E272" s="283"/>
    </row>
    <row r="273" spans="2:11" s="2" customFormat="1" x14ac:dyDescent="0.3"/>
    <row r="274" spans="2:11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2:11" ht="15.75" customHeight="1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2:11" ht="29.4" customHeight="1" x14ac:dyDescent="0.3">
      <c r="B276" s="295" t="s">
        <v>250</v>
      </c>
      <c r="C276" s="296"/>
      <c r="D276" s="296"/>
      <c r="E276" s="296"/>
      <c r="F276" s="2"/>
      <c r="G276" s="2"/>
      <c r="H276" s="2"/>
      <c r="I276" s="2"/>
      <c r="J276" s="2"/>
      <c r="K276" s="2"/>
    </row>
    <row r="277" spans="2:11" ht="14.4" customHeight="1" x14ac:dyDescent="0.3">
      <c r="B277" s="56" t="s">
        <v>41</v>
      </c>
      <c r="C277" s="156" t="s">
        <v>201</v>
      </c>
      <c r="D277" s="156" t="s">
        <v>199</v>
      </c>
      <c r="E277" s="156" t="s">
        <v>201</v>
      </c>
      <c r="F277" s="2"/>
      <c r="G277" s="2"/>
      <c r="H277" s="2"/>
      <c r="I277" s="2"/>
      <c r="J277" s="2"/>
      <c r="K277" s="2"/>
    </row>
    <row r="278" spans="2:11" ht="15.6" x14ac:dyDescent="0.3">
      <c r="B278" s="7" t="s">
        <v>0</v>
      </c>
      <c r="C278" s="8">
        <v>258</v>
      </c>
      <c r="D278" s="8">
        <v>515</v>
      </c>
      <c r="E278" s="8">
        <v>332</v>
      </c>
      <c r="F278" s="2"/>
      <c r="G278" s="2"/>
      <c r="H278" s="2"/>
      <c r="I278" s="2"/>
      <c r="J278" s="2"/>
      <c r="K278" s="2"/>
    </row>
    <row r="279" spans="2:11" ht="15.6" x14ac:dyDescent="0.3">
      <c r="B279" s="13" t="s">
        <v>71</v>
      </c>
      <c r="C279" s="10">
        <v>188</v>
      </c>
      <c r="D279" s="10">
        <v>368</v>
      </c>
      <c r="E279" s="10">
        <v>232</v>
      </c>
      <c r="F279" s="2"/>
      <c r="G279" s="2"/>
      <c r="H279" s="2"/>
      <c r="I279" s="2"/>
      <c r="J279" s="2"/>
      <c r="K279" s="2"/>
    </row>
    <row r="280" spans="2:11" ht="15.6" x14ac:dyDescent="0.3">
      <c r="B280" s="14" t="s">
        <v>72</v>
      </c>
      <c r="C280" s="12">
        <v>7</v>
      </c>
      <c r="D280" s="12">
        <v>13</v>
      </c>
      <c r="E280" s="12">
        <v>5</v>
      </c>
      <c r="F280" s="2"/>
      <c r="G280" s="2"/>
      <c r="H280" s="2"/>
      <c r="I280" s="2"/>
      <c r="J280" s="2"/>
      <c r="K280" s="2"/>
    </row>
    <row r="281" spans="2:11" ht="15.6" x14ac:dyDescent="0.3">
      <c r="B281" s="13" t="s">
        <v>54</v>
      </c>
      <c r="C281" s="10">
        <v>55</v>
      </c>
      <c r="D281" s="10">
        <v>117</v>
      </c>
      <c r="E281" s="10">
        <v>84</v>
      </c>
      <c r="F281" s="2"/>
      <c r="G281" s="2"/>
      <c r="H281" s="2"/>
      <c r="I281" s="2"/>
      <c r="J281" s="2"/>
      <c r="K281" s="2"/>
    </row>
    <row r="282" spans="2:11" s="2" customFormat="1" ht="15.6" x14ac:dyDescent="0.3">
      <c r="B282" s="14" t="s">
        <v>55</v>
      </c>
      <c r="C282" s="12">
        <v>8</v>
      </c>
      <c r="D282" s="12">
        <v>17</v>
      </c>
      <c r="E282" s="12">
        <v>11</v>
      </c>
    </row>
    <row r="283" spans="2:11" s="2" customFormat="1" ht="31.2" customHeight="1" x14ac:dyDescent="0.3">
      <c r="B283" s="283" t="s">
        <v>233</v>
      </c>
      <c r="C283" s="283"/>
      <c r="D283" s="283"/>
      <c r="E283" s="283"/>
    </row>
    <row r="284" spans="2:11" s="2" customFormat="1" x14ac:dyDescent="0.3"/>
    <row r="285" spans="2:11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2:11" ht="15.75" customHeight="1" x14ac:dyDescent="0.3"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2:11" ht="27.6" customHeight="1" x14ac:dyDescent="0.3">
      <c r="B287" s="295" t="s">
        <v>251</v>
      </c>
      <c r="C287" s="296"/>
      <c r="D287" s="296"/>
      <c r="E287" s="296"/>
      <c r="F287" s="2"/>
      <c r="G287" s="2"/>
      <c r="H287" s="2"/>
      <c r="I287" s="2"/>
      <c r="J287" s="2"/>
      <c r="K287" s="2"/>
    </row>
    <row r="288" spans="2:11" ht="15.6" x14ac:dyDescent="0.3">
      <c r="B288" s="56" t="s">
        <v>68</v>
      </c>
      <c r="C288" s="156" t="s">
        <v>201</v>
      </c>
      <c r="D288" s="156" t="s">
        <v>199</v>
      </c>
      <c r="E288" s="156" t="s">
        <v>201</v>
      </c>
      <c r="F288" s="2"/>
      <c r="G288" s="2"/>
      <c r="H288" s="2"/>
      <c r="I288" s="2"/>
      <c r="J288" s="2"/>
      <c r="K288" s="2"/>
    </row>
    <row r="289" spans="2:11" ht="15.6" x14ac:dyDescent="0.3">
      <c r="B289" s="7" t="s">
        <v>0</v>
      </c>
      <c r="C289" s="8">
        <v>258</v>
      </c>
      <c r="D289" s="8">
        <v>515</v>
      </c>
      <c r="E289" s="8">
        <v>332</v>
      </c>
      <c r="F289" s="2"/>
      <c r="G289" s="2"/>
      <c r="H289" s="2"/>
      <c r="I289" s="2"/>
      <c r="J289" s="2"/>
      <c r="K289" s="2"/>
    </row>
    <row r="290" spans="2:11" ht="46.8" x14ac:dyDescent="0.3">
      <c r="B290" s="40" t="s">
        <v>367</v>
      </c>
      <c r="C290" s="10">
        <v>139</v>
      </c>
      <c r="D290" s="10">
        <v>291</v>
      </c>
      <c r="E290" s="10">
        <v>187</v>
      </c>
      <c r="F290" s="2"/>
      <c r="G290" s="2"/>
      <c r="H290" s="2"/>
      <c r="I290" s="2"/>
      <c r="J290" s="2"/>
      <c r="K290" s="2"/>
    </row>
    <row r="291" spans="2:11" ht="14.4" customHeight="1" x14ac:dyDescent="0.3">
      <c r="B291" s="41" t="s">
        <v>365</v>
      </c>
      <c r="C291" s="12">
        <v>73</v>
      </c>
      <c r="D291" s="12">
        <v>118</v>
      </c>
      <c r="E291" s="12">
        <v>78</v>
      </c>
      <c r="F291" s="2"/>
      <c r="G291" s="2"/>
      <c r="H291" s="2"/>
      <c r="I291" s="2"/>
      <c r="J291" s="2"/>
      <c r="K291" s="2"/>
    </row>
    <row r="292" spans="2:11" ht="15.6" x14ac:dyDescent="0.3">
      <c r="B292" s="40" t="s">
        <v>364</v>
      </c>
      <c r="C292" s="10">
        <v>24</v>
      </c>
      <c r="D292" s="10">
        <v>46</v>
      </c>
      <c r="E292" s="10">
        <v>36</v>
      </c>
      <c r="F292" s="2"/>
      <c r="G292" s="2"/>
      <c r="H292" s="2"/>
      <c r="I292" s="2"/>
      <c r="J292" s="2"/>
      <c r="K292" s="2"/>
    </row>
    <row r="293" spans="2:11" ht="31.2" x14ac:dyDescent="0.3">
      <c r="B293" s="41" t="s">
        <v>366</v>
      </c>
      <c r="C293" s="12">
        <v>1</v>
      </c>
      <c r="D293" s="12">
        <v>15</v>
      </c>
      <c r="E293" s="12">
        <v>9</v>
      </c>
      <c r="F293" s="2"/>
      <c r="G293" s="2"/>
      <c r="H293" s="2"/>
      <c r="I293" s="2"/>
      <c r="J293" s="2"/>
      <c r="K293" s="2"/>
    </row>
    <row r="294" spans="2:11" ht="31.2" x14ac:dyDescent="0.3">
      <c r="B294" s="40" t="s">
        <v>368</v>
      </c>
      <c r="C294" s="10">
        <v>5</v>
      </c>
      <c r="D294" s="10">
        <v>16</v>
      </c>
      <c r="E294" s="10">
        <v>9</v>
      </c>
      <c r="F294" s="2"/>
      <c r="G294" s="2"/>
      <c r="H294" s="2"/>
      <c r="I294" s="2"/>
      <c r="J294" s="2"/>
      <c r="K294" s="2"/>
    </row>
    <row r="295" spans="2:11" ht="15.6" customHeight="1" x14ac:dyDescent="0.3">
      <c r="B295" s="41" t="s">
        <v>369</v>
      </c>
      <c r="C295" s="12">
        <v>5</v>
      </c>
      <c r="D295" s="12">
        <v>4</v>
      </c>
      <c r="E295" s="12">
        <v>7</v>
      </c>
      <c r="F295" s="2"/>
      <c r="G295" s="2"/>
      <c r="H295" s="2"/>
      <c r="I295" s="2"/>
      <c r="J295" s="2"/>
      <c r="K295" s="2"/>
    </row>
    <row r="296" spans="2:11" ht="24" customHeight="1" x14ac:dyDescent="0.3">
      <c r="B296" s="40" t="s">
        <v>370</v>
      </c>
      <c r="C296" s="10">
        <v>10</v>
      </c>
      <c r="D296" s="10">
        <v>24</v>
      </c>
      <c r="E296" s="10">
        <v>6</v>
      </c>
      <c r="F296" s="2"/>
      <c r="G296" s="2"/>
      <c r="H296" s="2"/>
      <c r="I296" s="2"/>
      <c r="J296" s="2"/>
      <c r="K296" s="2"/>
    </row>
    <row r="297" spans="2:11" s="2" customFormat="1" ht="31.2" x14ac:dyDescent="0.3">
      <c r="B297" s="41" t="s">
        <v>372</v>
      </c>
      <c r="C297" s="12">
        <v>1</v>
      </c>
      <c r="D297" s="12">
        <v>1</v>
      </c>
      <c r="E297" s="12">
        <v>0</v>
      </c>
    </row>
    <row r="298" spans="2:11" s="2" customFormat="1" ht="27" customHeight="1" x14ac:dyDescent="0.3">
      <c r="B298" s="283" t="s">
        <v>233</v>
      </c>
      <c r="C298" s="283"/>
      <c r="D298" s="283"/>
      <c r="E298" s="283"/>
    </row>
    <row r="299" spans="2:11" s="2" customFormat="1" x14ac:dyDescent="0.3"/>
    <row r="300" spans="2:11" x14ac:dyDescent="0.3"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2:11" ht="15.75" customHeight="1" x14ac:dyDescent="0.3"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2:11" ht="30.6" customHeight="1" x14ac:dyDescent="0.3">
      <c r="B302" s="295" t="s">
        <v>252</v>
      </c>
      <c r="C302" s="296"/>
      <c r="D302" s="296"/>
      <c r="E302" s="296"/>
      <c r="F302" s="2"/>
      <c r="G302" s="2"/>
      <c r="H302" s="2"/>
      <c r="I302" s="2"/>
      <c r="J302" s="2"/>
      <c r="K302" s="2"/>
    </row>
    <row r="303" spans="2:11" ht="15.6" x14ac:dyDescent="0.3">
      <c r="B303" s="93" t="s">
        <v>62</v>
      </c>
      <c r="C303" s="156" t="s">
        <v>201</v>
      </c>
      <c r="D303" s="156" t="s">
        <v>199</v>
      </c>
      <c r="E303" s="156" t="s">
        <v>201</v>
      </c>
      <c r="F303" s="2"/>
      <c r="G303" s="2"/>
      <c r="H303" s="2"/>
      <c r="I303" s="2"/>
      <c r="J303" s="2"/>
      <c r="K303" s="2"/>
    </row>
    <row r="304" spans="2:11" ht="15.6" x14ac:dyDescent="0.3">
      <c r="B304" s="7" t="s">
        <v>40</v>
      </c>
      <c r="C304" s="8">
        <v>258</v>
      </c>
      <c r="D304" s="8">
        <v>515</v>
      </c>
      <c r="E304" s="8">
        <v>332</v>
      </c>
      <c r="F304" s="2"/>
      <c r="G304" s="2"/>
      <c r="H304" s="2"/>
      <c r="I304" s="2"/>
      <c r="J304" s="2"/>
      <c r="K304" s="2"/>
    </row>
    <row r="305" spans="2:11" ht="15.6" x14ac:dyDescent="0.3">
      <c r="B305" s="15" t="s">
        <v>7</v>
      </c>
      <c r="C305" s="16">
        <v>4</v>
      </c>
      <c r="D305" s="16">
        <v>8</v>
      </c>
      <c r="E305" s="16">
        <v>10</v>
      </c>
      <c r="F305" s="2"/>
      <c r="G305" s="2"/>
      <c r="H305" s="2"/>
      <c r="I305" s="2"/>
      <c r="J305" s="2"/>
      <c r="K305" s="2"/>
    </row>
    <row r="306" spans="2:11" ht="15.6" x14ac:dyDescent="0.3">
      <c r="B306" s="14" t="s">
        <v>8</v>
      </c>
      <c r="C306" s="12">
        <v>0</v>
      </c>
      <c r="D306" s="12">
        <v>0</v>
      </c>
      <c r="E306" s="12">
        <v>1</v>
      </c>
      <c r="F306" s="2"/>
      <c r="G306" s="2"/>
      <c r="H306" s="2"/>
      <c r="I306" s="2"/>
      <c r="J306" s="2"/>
      <c r="K306" s="2"/>
    </row>
    <row r="307" spans="2:11" ht="15.6" x14ac:dyDescent="0.3">
      <c r="B307" s="13" t="s">
        <v>10</v>
      </c>
      <c r="C307" s="10">
        <v>3</v>
      </c>
      <c r="D307" s="10">
        <v>7</v>
      </c>
      <c r="E307" s="10">
        <v>9</v>
      </c>
      <c r="F307" s="2"/>
      <c r="G307" s="2"/>
      <c r="H307" s="2"/>
      <c r="I307" s="2"/>
      <c r="J307" s="2"/>
      <c r="K307" s="2"/>
    </row>
    <row r="308" spans="2:11" ht="15.6" x14ac:dyDescent="0.3">
      <c r="B308" s="14" t="s">
        <v>12</v>
      </c>
      <c r="C308" s="12">
        <v>1</v>
      </c>
      <c r="D308" s="12">
        <v>0</v>
      </c>
      <c r="E308" s="12">
        <v>0</v>
      </c>
      <c r="F308" s="2"/>
      <c r="G308" s="2"/>
      <c r="H308" s="2"/>
      <c r="I308" s="2"/>
      <c r="J308" s="2"/>
      <c r="K308" s="2"/>
    </row>
    <row r="309" spans="2:11" ht="15.6" x14ac:dyDescent="0.3">
      <c r="B309" s="212" t="s">
        <v>13</v>
      </c>
      <c r="C309" s="9">
        <v>0</v>
      </c>
      <c r="D309" s="9">
        <v>1</v>
      </c>
      <c r="E309" s="9">
        <v>0</v>
      </c>
      <c r="F309" s="2"/>
      <c r="G309" s="2"/>
      <c r="H309" s="2"/>
      <c r="I309" s="2"/>
      <c r="J309" s="2"/>
      <c r="K309" s="2"/>
    </row>
    <row r="310" spans="2:11" ht="15.6" x14ac:dyDescent="0.3">
      <c r="B310" s="17" t="s">
        <v>15</v>
      </c>
      <c r="C310" s="98">
        <v>10</v>
      </c>
      <c r="D310" s="98">
        <v>53</v>
      </c>
      <c r="E310" s="98">
        <v>46</v>
      </c>
      <c r="F310" s="2"/>
      <c r="G310" s="2"/>
      <c r="H310" s="2"/>
      <c r="I310" s="2"/>
      <c r="J310" s="2"/>
      <c r="K310" s="2"/>
    </row>
    <row r="311" spans="2:11" ht="15.6" x14ac:dyDescent="0.3">
      <c r="B311" s="13" t="s">
        <v>16</v>
      </c>
      <c r="C311" s="10">
        <v>1</v>
      </c>
      <c r="D311" s="10">
        <v>0</v>
      </c>
      <c r="E311" s="10">
        <v>0</v>
      </c>
      <c r="F311" s="2"/>
      <c r="G311" s="2"/>
      <c r="H311" s="2"/>
      <c r="I311" s="2"/>
      <c r="J311" s="2"/>
      <c r="K311" s="2"/>
    </row>
    <row r="312" spans="2:11" ht="15.6" x14ac:dyDescent="0.3">
      <c r="B312" s="14" t="s">
        <v>17</v>
      </c>
      <c r="C312" s="12">
        <v>1</v>
      </c>
      <c r="D312" s="12">
        <v>0</v>
      </c>
      <c r="E312" s="12">
        <v>0</v>
      </c>
      <c r="F312" s="2"/>
      <c r="G312" s="2"/>
      <c r="H312" s="2"/>
      <c r="I312" s="2"/>
      <c r="J312" s="2"/>
      <c r="K312" s="2"/>
    </row>
    <row r="313" spans="2:11" ht="15.6" x14ac:dyDescent="0.3">
      <c r="B313" s="13" t="s">
        <v>18</v>
      </c>
      <c r="C313" s="10">
        <v>1</v>
      </c>
      <c r="D313" s="10">
        <v>2</v>
      </c>
      <c r="E313" s="10">
        <v>5</v>
      </c>
      <c r="F313" s="2"/>
      <c r="G313" s="2"/>
      <c r="H313" s="2"/>
      <c r="I313" s="2"/>
      <c r="J313" s="2"/>
      <c r="K313" s="2"/>
    </row>
    <row r="314" spans="2:11" ht="15.6" x14ac:dyDescent="0.3">
      <c r="B314" s="14" t="s">
        <v>19</v>
      </c>
      <c r="C314" s="12">
        <v>0</v>
      </c>
      <c r="D314" s="12">
        <v>2</v>
      </c>
      <c r="E314" s="12">
        <v>0</v>
      </c>
      <c r="F314" s="2"/>
      <c r="G314" s="2"/>
      <c r="H314" s="2"/>
      <c r="I314" s="2"/>
      <c r="J314" s="2"/>
      <c r="K314" s="2"/>
    </row>
    <row r="315" spans="2:11" ht="15.6" x14ac:dyDescent="0.3">
      <c r="B315" s="13" t="s">
        <v>20</v>
      </c>
      <c r="C315" s="10">
        <v>0</v>
      </c>
      <c r="D315" s="10">
        <v>0</v>
      </c>
      <c r="E315" s="10">
        <v>1</v>
      </c>
      <c r="F315" s="2"/>
      <c r="G315" s="2"/>
      <c r="H315" s="2"/>
      <c r="I315" s="2"/>
      <c r="J315" s="2"/>
      <c r="K315" s="2"/>
    </row>
    <row r="316" spans="2:11" ht="15.6" x14ac:dyDescent="0.3">
      <c r="B316" s="14" t="s">
        <v>21</v>
      </c>
      <c r="C316" s="12">
        <v>0</v>
      </c>
      <c r="D316" s="12">
        <v>2</v>
      </c>
      <c r="E316" s="12">
        <v>1</v>
      </c>
      <c r="F316" s="2"/>
      <c r="G316" s="2"/>
      <c r="H316" s="2"/>
      <c r="I316" s="2"/>
      <c r="J316" s="2"/>
      <c r="K316" s="2"/>
    </row>
    <row r="317" spans="2:11" ht="15.6" x14ac:dyDescent="0.3">
      <c r="B317" s="212" t="s">
        <v>22</v>
      </c>
      <c r="C317" s="9">
        <v>2</v>
      </c>
      <c r="D317" s="9">
        <v>4</v>
      </c>
      <c r="E317" s="9">
        <v>0</v>
      </c>
      <c r="F317" s="2"/>
      <c r="G317" s="2"/>
      <c r="H317" s="2"/>
      <c r="I317" s="2"/>
      <c r="J317" s="2"/>
      <c r="K317" s="2"/>
    </row>
    <row r="318" spans="2:11" ht="15.6" x14ac:dyDescent="0.3">
      <c r="B318" s="14" t="s">
        <v>24</v>
      </c>
      <c r="C318" s="12">
        <v>5</v>
      </c>
      <c r="D318" s="12">
        <v>43</v>
      </c>
      <c r="E318" s="12">
        <v>39</v>
      </c>
      <c r="F318" s="2"/>
      <c r="G318" s="2"/>
      <c r="H318" s="2"/>
      <c r="I318" s="2"/>
      <c r="J318" s="2"/>
      <c r="K318" s="2"/>
    </row>
    <row r="319" spans="2:11" ht="15.6" x14ac:dyDescent="0.3">
      <c r="B319" s="15" t="s">
        <v>25</v>
      </c>
      <c r="C319" s="97">
        <v>214</v>
      </c>
      <c r="D319" s="97">
        <v>415</v>
      </c>
      <c r="E319" s="97">
        <v>255</v>
      </c>
      <c r="F319" s="2"/>
      <c r="G319" s="2"/>
      <c r="H319" s="2"/>
      <c r="I319" s="2"/>
      <c r="J319" s="2"/>
      <c r="K319" s="2"/>
    </row>
    <row r="320" spans="2:11" ht="15.6" x14ac:dyDescent="0.3">
      <c r="B320" s="14" t="s">
        <v>26</v>
      </c>
      <c r="C320" s="12">
        <v>22</v>
      </c>
      <c r="D320" s="12">
        <v>22</v>
      </c>
      <c r="E320" s="12">
        <v>14</v>
      </c>
      <c r="F320" s="2"/>
      <c r="G320" s="2"/>
      <c r="H320" s="2"/>
      <c r="I320" s="2"/>
      <c r="J320" s="2"/>
      <c r="K320" s="2"/>
    </row>
    <row r="321" spans="2:11" ht="15.6" x14ac:dyDescent="0.3">
      <c r="B321" s="13" t="s">
        <v>27</v>
      </c>
      <c r="C321" s="10">
        <v>0</v>
      </c>
      <c r="D321" s="10">
        <v>9</v>
      </c>
      <c r="E321" s="10">
        <v>1</v>
      </c>
      <c r="F321" s="2"/>
      <c r="G321" s="2"/>
      <c r="H321" s="2"/>
      <c r="I321" s="2"/>
      <c r="J321" s="2"/>
      <c r="K321" s="2"/>
    </row>
    <row r="322" spans="2:11" ht="15.6" x14ac:dyDescent="0.3">
      <c r="B322" s="213" t="s">
        <v>28</v>
      </c>
      <c r="C322" s="11">
        <v>50</v>
      </c>
      <c r="D322" s="11">
        <v>52</v>
      </c>
      <c r="E322" s="11">
        <v>45</v>
      </c>
      <c r="F322" s="2"/>
      <c r="G322" s="2"/>
      <c r="H322" s="2"/>
      <c r="I322" s="2"/>
      <c r="J322" s="2"/>
      <c r="K322" s="2"/>
    </row>
    <row r="323" spans="2:11" ht="15.6" x14ac:dyDescent="0.3">
      <c r="B323" s="13" t="s">
        <v>29</v>
      </c>
      <c r="C323" s="10">
        <v>142</v>
      </c>
      <c r="D323" s="10">
        <v>332</v>
      </c>
      <c r="E323" s="10">
        <v>195</v>
      </c>
      <c r="F323" s="2"/>
      <c r="G323" s="2"/>
      <c r="H323" s="2"/>
      <c r="I323" s="2"/>
      <c r="J323" s="2"/>
      <c r="K323" s="2"/>
    </row>
    <row r="324" spans="2:11" ht="14.4" customHeight="1" x14ac:dyDescent="0.3">
      <c r="B324" s="17" t="s">
        <v>30</v>
      </c>
      <c r="C324" s="98">
        <v>20</v>
      </c>
      <c r="D324" s="98">
        <v>28</v>
      </c>
      <c r="E324" s="98">
        <v>16</v>
      </c>
      <c r="F324" s="2"/>
      <c r="G324" s="2"/>
      <c r="H324" s="2"/>
      <c r="I324" s="2"/>
      <c r="J324" s="2"/>
      <c r="K324" s="2"/>
    </row>
    <row r="325" spans="2:11" ht="15.6" x14ac:dyDescent="0.3">
      <c r="B325" s="13" t="s">
        <v>31</v>
      </c>
      <c r="C325" s="10">
        <v>9</v>
      </c>
      <c r="D325" s="10">
        <v>19</v>
      </c>
      <c r="E325" s="10">
        <v>9</v>
      </c>
      <c r="F325" s="2"/>
      <c r="G325" s="2"/>
      <c r="H325" s="2"/>
      <c r="I325" s="2"/>
      <c r="J325" s="2"/>
      <c r="K325" s="2"/>
    </row>
    <row r="326" spans="2:11" ht="15.6" x14ac:dyDescent="0.3">
      <c r="B326" s="213" t="s">
        <v>32</v>
      </c>
      <c r="C326" s="11">
        <v>6</v>
      </c>
      <c r="D326" s="11">
        <v>6</v>
      </c>
      <c r="E326" s="11">
        <v>4</v>
      </c>
      <c r="F326" s="2"/>
      <c r="G326" s="2"/>
      <c r="H326" s="2"/>
      <c r="I326" s="2"/>
      <c r="J326" s="2"/>
      <c r="K326" s="2"/>
    </row>
    <row r="327" spans="2:11" ht="15.6" x14ac:dyDescent="0.3">
      <c r="B327" s="13" t="s">
        <v>33</v>
      </c>
      <c r="C327" s="10">
        <v>5</v>
      </c>
      <c r="D327" s="10">
        <v>3</v>
      </c>
      <c r="E327" s="10">
        <v>3</v>
      </c>
      <c r="F327" s="2"/>
      <c r="G327" s="2"/>
      <c r="H327" s="2"/>
      <c r="I327" s="2"/>
      <c r="J327" s="2"/>
      <c r="K327" s="2"/>
    </row>
    <row r="328" spans="2:11" ht="15.6" x14ac:dyDescent="0.3">
      <c r="B328" s="17" t="s">
        <v>34</v>
      </c>
      <c r="C328" s="98">
        <v>10</v>
      </c>
      <c r="D328" s="98">
        <v>11</v>
      </c>
      <c r="E328" s="98">
        <v>5</v>
      </c>
      <c r="F328" s="2"/>
      <c r="G328" s="2"/>
      <c r="H328" s="2"/>
      <c r="I328" s="2"/>
      <c r="J328" s="2"/>
      <c r="K328" s="2"/>
    </row>
    <row r="329" spans="2:11" s="2" customFormat="1" ht="15.6" x14ac:dyDescent="0.3">
      <c r="B329" s="13" t="s">
        <v>37</v>
      </c>
      <c r="C329" s="10">
        <v>7</v>
      </c>
      <c r="D329" s="10">
        <v>5</v>
      </c>
      <c r="E329" s="10">
        <v>2</v>
      </c>
    </row>
    <row r="330" spans="2:11" s="2" customFormat="1" ht="15.6" x14ac:dyDescent="0.3">
      <c r="B330" s="14" t="s">
        <v>38</v>
      </c>
      <c r="C330" s="12">
        <v>3</v>
      </c>
      <c r="D330" s="12">
        <v>6</v>
      </c>
      <c r="E330" s="12">
        <v>3</v>
      </c>
    </row>
    <row r="331" spans="2:11" s="2" customFormat="1" ht="31.95" customHeight="1" x14ac:dyDescent="0.3">
      <c r="B331" s="283" t="s">
        <v>233</v>
      </c>
      <c r="C331" s="283"/>
      <c r="D331" s="283"/>
      <c r="E331" s="283"/>
    </row>
    <row r="332" spans="2:11" s="2" customFormat="1" x14ac:dyDescent="0.3"/>
    <row r="333" spans="2:11" s="2" customFormat="1" x14ac:dyDescent="0.3"/>
    <row r="334" spans="2:11" s="2" customFormat="1" x14ac:dyDescent="0.3"/>
    <row r="335" spans="2:11" s="2" customFormat="1" x14ac:dyDescent="0.3"/>
    <row r="336" spans="2:11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pans="2:11" s="2" customFormat="1" x14ac:dyDescent="0.3"/>
    <row r="674" spans="2:11" s="2" customFormat="1" x14ac:dyDescent="0.3"/>
    <row r="675" spans="2:11" s="2" customFormat="1" x14ac:dyDescent="0.3"/>
    <row r="676" spans="2:11" s="2" customFormat="1" x14ac:dyDescent="0.3"/>
    <row r="677" spans="2:11" s="2" customFormat="1" x14ac:dyDescent="0.3"/>
    <row r="678" spans="2:11" s="2" customFormat="1" x14ac:dyDescent="0.3"/>
    <row r="679" spans="2:11" s="2" customFormat="1" x14ac:dyDescent="0.3"/>
    <row r="680" spans="2:11" s="2" customFormat="1" x14ac:dyDescent="0.3"/>
    <row r="681" spans="2:11" x14ac:dyDescent="0.3"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2:11" x14ac:dyDescent="0.3"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2:11" x14ac:dyDescent="0.3">
      <c r="B683" s="2"/>
      <c r="C683" s="2"/>
      <c r="D683" s="2"/>
      <c r="E683" s="2"/>
      <c r="F683" s="2"/>
      <c r="G683" s="2"/>
      <c r="H683" s="2"/>
      <c r="I683" s="2"/>
      <c r="J683" s="2"/>
      <c r="K683" s="2"/>
    </row>
  </sheetData>
  <mergeCells count="62">
    <mergeCell ref="B287:E287"/>
    <mergeCell ref="B298:E298"/>
    <mergeCell ref="B302:E302"/>
    <mergeCell ref="B331:E331"/>
    <mergeCell ref="B259:K259"/>
    <mergeCell ref="B263:E263"/>
    <mergeCell ref="B272:E272"/>
    <mergeCell ref="B276:E276"/>
    <mergeCell ref="B283:E283"/>
    <mergeCell ref="B244:K244"/>
    <mergeCell ref="B245:B246"/>
    <mergeCell ref="C245:E245"/>
    <mergeCell ref="F245:H245"/>
    <mergeCell ref="I245:K245"/>
    <mergeCell ref="B88:E88"/>
    <mergeCell ref="B92:E92"/>
    <mergeCell ref="B103:E103"/>
    <mergeCell ref="B107:E107"/>
    <mergeCell ref="B119:E119"/>
    <mergeCell ref="B21:K21"/>
    <mergeCell ref="B25:K25"/>
    <mergeCell ref="B26:B27"/>
    <mergeCell ref="C26:E26"/>
    <mergeCell ref="F26:H26"/>
    <mergeCell ref="I26:K26"/>
    <mergeCell ref="B240:K240"/>
    <mergeCell ref="B193:E193"/>
    <mergeCell ref="B197:E197"/>
    <mergeCell ref="B211:E211"/>
    <mergeCell ref="B215:E215"/>
    <mergeCell ref="B228:E228"/>
    <mergeCell ref="B232:K232"/>
    <mergeCell ref="B233:B234"/>
    <mergeCell ref="C233:E233"/>
    <mergeCell ref="F233:H233"/>
    <mergeCell ref="I233:K233"/>
    <mergeCell ref="B123:E123"/>
    <mergeCell ref="B158:E158"/>
    <mergeCell ref="B162:E162"/>
    <mergeCell ref="B176:E176"/>
    <mergeCell ref="B180:E180"/>
    <mergeCell ref="B70:E70"/>
    <mergeCell ref="B66:K66"/>
    <mergeCell ref="B75:E75"/>
    <mergeCell ref="B79:E79"/>
    <mergeCell ref="B47:K47"/>
    <mergeCell ref="B51:K51"/>
    <mergeCell ref="B52:B53"/>
    <mergeCell ref="C52:E52"/>
    <mergeCell ref="F52:H52"/>
    <mergeCell ref="I52:K52"/>
    <mergeCell ref="B9:K9"/>
    <mergeCell ref="B3:K3"/>
    <mergeCell ref="C4:E4"/>
    <mergeCell ref="F4:H4"/>
    <mergeCell ref="I4:K4"/>
    <mergeCell ref="B4:B5"/>
    <mergeCell ref="B13:K13"/>
    <mergeCell ref="B14:B15"/>
    <mergeCell ref="C14:E14"/>
    <mergeCell ref="F14:H14"/>
    <mergeCell ref="I14:K1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3" sqref="C3:U3"/>
    </sheetView>
  </sheetViews>
  <sheetFormatPr defaultRowHeight="14.4" x14ac:dyDescent="0.3"/>
  <cols>
    <col min="1" max="2" width="9.109375" style="2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2"/>
  </cols>
  <sheetData>
    <row r="1" spans="3:21" s="2" customFormat="1" x14ac:dyDescent="0.3"/>
    <row r="2" spans="3:21" s="2" customFormat="1" x14ac:dyDescent="0.3"/>
    <row r="3" spans="3:21" ht="30" customHeight="1" x14ac:dyDescent="0.3">
      <c r="C3" s="298" t="s">
        <v>254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</row>
    <row r="4" spans="3:21" ht="20.100000000000001" customHeight="1" x14ac:dyDescent="0.3">
      <c r="C4" s="299" t="s">
        <v>5</v>
      </c>
      <c r="D4" s="306" t="s">
        <v>198</v>
      </c>
      <c r="E4" s="307"/>
      <c r="F4" s="307"/>
      <c r="G4" s="307"/>
      <c r="H4" s="307"/>
      <c r="I4" s="308"/>
      <c r="J4" s="309" t="s">
        <v>194</v>
      </c>
      <c r="K4" s="309"/>
      <c r="L4" s="309"/>
      <c r="M4" s="309"/>
      <c r="N4" s="309"/>
      <c r="O4" s="309"/>
      <c r="P4" s="309" t="s">
        <v>199</v>
      </c>
      <c r="Q4" s="309"/>
      <c r="R4" s="309"/>
      <c r="S4" s="309"/>
      <c r="T4" s="309"/>
      <c r="U4" s="309"/>
    </row>
    <row r="5" spans="3:21" ht="15" customHeight="1" x14ac:dyDescent="0.3">
      <c r="C5" s="305"/>
      <c r="D5" s="310" t="s">
        <v>75</v>
      </c>
      <c r="E5" s="310"/>
      <c r="F5" s="310" t="s">
        <v>76</v>
      </c>
      <c r="G5" s="310"/>
      <c r="H5" s="310" t="s">
        <v>52</v>
      </c>
      <c r="I5" s="310"/>
      <c r="J5" s="310" t="s">
        <v>75</v>
      </c>
      <c r="K5" s="310"/>
      <c r="L5" s="310" t="s">
        <v>76</v>
      </c>
      <c r="M5" s="310"/>
      <c r="N5" s="310" t="s">
        <v>52</v>
      </c>
      <c r="O5" s="310"/>
      <c r="P5" s="310" t="s">
        <v>75</v>
      </c>
      <c r="Q5" s="310"/>
      <c r="R5" s="310" t="s">
        <v>76</v>
      </c>
      <c r="S5" s="310"/>
      <c r="T5" s="310" t="s">
        <v>52</v>
      </c>
      <c r="U5" s="310"/>
    </row>
    <row r="6" spans="3:21" ht="15.6" x14ac:dyDescent="0.3">
      <c r="C6" s="300"/>
      <c r="D6" s="60" t="s">
        <v>3</v>
      </c>
      <c r="E6" s="60" t="s">
        <v>4</v>
      </c>
      <c r="F6" s="60" t="s">
        <v>3</v>
      </c>
      <c r="G6" s="60" t="s">
        <v>4</v>
      </c>
      <c r="H6" s="60" t="s">
        <v>3</v>
      </c>
      <c r="I6" s="60" t="s">
        <v>4</v>
      </c>
      <c r="J6" s="60" t="s">
        <v>3</v>
      </c>
      <c r="K6" s="60" t="s">
        <v>4</v>
      </c>
      <c r="L6" s="60" t="s">
        <v>3</v>
      </c>
      <c r="M6" s="60" t="s">
        <v>4</v>
      </c>
      <c r="N6" s="60" t="s">
        <v>3</v>
      </c>
      <c r="O6" s="60" t="s">
        <v>4</v>
      </c>
      <c r="P6" s="60" t="s">
        <v>3</v>
      </c>
      <c r="Q6" s="60" t="s">
        <v>4</v>
      </c>
      <c r="R6" s="60" t="s">
        <v>3</v>
      </c>
      <c r="S6" s="60" t="s">
        <v>4</v>
      </c>
      <c r="T6" s="60" t="s">
        <v>3</v>
      </c>
      <c r="U6" s="60" t="s">
        <v>4</v>
      </c>
    </row>
    <row r="7" spans="3:21" ht="15.6" x14ac:dyDescent="0.3">
      <c r="C7" s="7" t="s">
        <v>0</v>
      </c>
      <c r="D7" s="61">
        <v>16777</v>
      </c>
      <c r="E7" s="61">
        <v>10828</v>
      </c>
      <c r="F7" s="61">
        <v>13055</v>
      </c>
      <c r="G7" s="61">
        <v>7593</v>
      </c>
      <c r="H7" s="61">
        <v>3722</v>
      </c>
      <c r="I7" s="61">
        <v>3235</v>
      </c>
      <c r="J7" s="61">
        <v>21884</v>
      </c>
      <c r="K7" s="61">
        <v>14063</v>
      </c>
      <c r="L7" s="61">
        <v>17075</v>
      </c>
      <c r="M7" s="61">
        <v>10420</v>
      </c>
      <c r="N7" s="61">
        <v>4809</v>
      </c>
      <c r="O7" s="61">
        <v>3643</v>
      </c>
      <c r="P7" s="61">
        <v>19407</v>
      </c>
      <c r="Q7" s="61">
        <v>12741</v>
      </c>
      <c r="R7" s="61">
        <v>15182</v>
      </c>
      <c r="S7" s="61">
        <v>9161</v>
      </c>
      <c r="T7" s="61">
        <v>4225</v>
      </c>
      <c r="U7" s="61">
        <v>3580</v>
      </c>
    </row>
    <row r="8" spans="3:21" ht="15.6" x14ac:dyDescent="0.3">
      <c r="C8" s="62" t="s">
        <v>377</v>
      </c>
      <c r="D8" s="63">
        <v>9073</v>
      </c>
      <c r="E8" s="63">
        <v>6558</v>
      </c>
      <c r="F8" s="63">
        <v>7551</v>
      </c>
      <c r="G8" s="63">
        <v>4674</v>
      </c>
      <c r="H8" s="63">
        <v>1522</v>
      </c>
      <c r="I8" s="63">
        <v>1884</v>
      </c>
      <c r="J8" s="63">
        <v>11427</v>
      </c>
      <c r="K8" s="63">
        <v>7846</v>
      </c>
      <c r="L8" s="63">
        <v>9615</v>
      </c>
      <c r="M8" s="63">
        <v>6076</v>
      </c>
      <c r="N8" s="63">
        <v>1812</v>
      </c>
      <c r="O8" s="63">
        <v>1770</v>
      </c>
      <c r="P8" s="63">
        <v>9926</v>
      </c>
      <c r="Q8" s="63">
        <v>6991</v>
      </c>
      <c r="R8" s="63">
        <v>8350</v>
      </c>
      <c r="S8" s="63">
        <v>5344</v>
      </c>
      <c r="T8" s="63">
        <v>1576</v>
      </c>
      <c r="U8" s="63">
        <v>1647</v>
      </c>
    </row>
    <row r="9" spans="3:21" ht="15.6" x14ac:dyDescent="0.3">
      <c r="C9" s="64" t="s">
        <v>154</v>
      </c>
      <c r="D9" s="65">
        <v>1120</v>
      </c>
      <c r="E9" s="65">
        <v>876</v>
      </c>
      <c r="F9" s="65">
        <v>699</v>
      </c>
      <c r="G9" s="65">
        <v>534</v>
      </c>
      <c r="H9" s="65">
        <v>421</v>
      </c>
      <c r="I9" s="65">
        <v>342</v>
      </c>
      <c r="J9" s="65">
        <v>2394</v>
      </c>
      <c r="K9" s="65">
        <v>2169</v>
      </c>
      <c r="L9" s="65">
        <v>1506</v>
      </c>
      <c r="M9" s="65">
        <v>1306</v>
      </c>
      <c r="N9" s="65">
        <v>888</v>
      </c>
      <c r="O9" s="65">
        <v>863</v>
      </c>
      <c r="P9" s="65">
        <v>2227</v>
      </c>
      <c r="Q9" s="65">
        <v>1938</v>
      </c>
      <c r="R9" s="65">
        <v>1287</v>
      </c>
      <c r="S9" s="65">
        <v>1097</v>
      </c>
      <c r="T9" s="65">
        <v>940</v>
      </c>
      <c r="U9" s="65">
        <v>841</v>
      </c>
    </row>
    <row r="10" spans="3:21" ht="15.6" x14ac:dyDescent="0.3">
      <c r="C10" s="62" t="s">
        <v>378</v>
      </c>
      <c r="D10" s="63">
        <v>1689</v>
      </c>
      <c r="E10" s="63">
        <v>624</v>
      </c>
      <c r="F10" s="63">
        <v>953</v>
      </c>
      <c r="G10" s="63">
        <v>466</v>
      </c>
      <c r="H10" s="63">
        <v>736</v>
      </c>
      <c r="I10" s="63">
        <v>158</v>
      </c>
      <c r="J10" s="63">
        <v>1445</v>
      </c>
      <c r="K10" s="63">
        <v>758</v>
      </c>
      <c r="L10" s="63">
        <v>1046</v>
      </c>
      <c r="M10" s="63">
        <v>558</v>
      </c>
      <c r="N10" s="63">
        <v>399</v>
      </c>
      <c r="O10" s="63">
        <v>200</v>
      </c>
      <c r="P10" s="63">
        <v>1569</v>
      </c>
      <c r="Q10" s="63">
        <v>750</v>
      </c>
      <c r="R10" s="63">
        <v>1092</v>
      </c>
      <c r="S10" s="63">
        <v>559</v>
      </c>
      <c r="T10" s="63">
        <v>477</v>
      </c>
      <c r="U10" s="63">
        <v>191</v>
      </c>
    </row>
    <row r="11" spans="3:21" ht="15.6" x14ac:dyDescent="0.3">
      <c r="C11" s="64" t="s">
        <v>153</v>
      </c>
      <c r="D11" s="65">
        <v>1213</v>
      </c>
      <c r="E11" s="65">
        <v>830</v>
      </c>
      <c r="F11" s="65">
        <v>1039</v>
      </c>
      <c r="G11" s="65">
        <v>492</v>
      </c>
      <c r="H11" s="65">
        <v>174</v>
      </c>
      <c r="I11" s="65">
        <v>338</v>
      </c>
      <c r="J11" s="65">
        <v>1604</v>
      </c>
      <c r="K11" s="65">
        <v>991</v>
      </c>
      <c r="L11" s="65">
        <v>1196</v>
      </c>
      <c r="M11" s="65">
        <v>614</v>
      </c>
      <c r="N11" s="65">
        <v>408</v>
      </c>
      <c r="O11" s="65">
        <v>377</v>
      </c>
      <c r="P11" s="65">
        <v>1415</v>
      </c>
      <c r="Q11" s="65">
        <v>920</v>
      </c>
      <c r="R11" s="65">
        <v>990</v>
      </c>
      <c r="S11" s="65">
        <v>551</v>
      </c>
      <c r="T11" s="65">
        <v>425</v>
      </c>
      <c r="U11" s="65">
        <v>369</v>
      </c>
    </row>
    <row r="12" spans="3:21" ht="15.6" x14ac:dyDescent="0.3">
      <c r="C12" s="62" t="s">
        <v>379</v>
      </c>
      <c r="D12" s="63">
        <v>744</v>
      </c>
      <c r="E12" s="63">
        <v>349</v>
      </c>
      <c r="F12" s="63">
        <v>681</v>
      </c>
      <c r="G12" s="63">
        <v>305</v>
      </c>
      <c r="H12" s="63">
        <v>63</v>
      </c>
      <c r="I12" s="63">
        <v>44</v>
      </c>
      <c r="J12" s="63">
        <v>1322</v>
      </c>
      <c r="K12" s="63">
        <v>405</v>
      </c>
      <c r="L12" s="63">
        <v>865</v>
      </c>
      <c r="M12" s="63">
        <v>368</v>
      </c>
      <c r="N12" s="63">
        <v>457</v>
      </c>
      <c r="O12" s="63">
        <v>37</v>
      </c>
      <c r="P12" s="63">
        <v>999</v>
      </c>
      <c r="Q12" s="63">
        <v>364</v>
      </c>
      <c r="R12" s="63">
        <v>949</v>
      </c>
      <c r="S12" s="63">
        <v>352</v>
      </c>
      <c r="T12" s="63">
        <v>50</v>
      </c>
      <c r="U12" s="63">
        <v>12</v>
      </c>
    </row>
    <row r="13" spans="3:21" ht="15.6" x14ac:dyDescent="0.3">
      <c r="C13" s="64" t="s">
        <v>152</v>
      </c>
      <c r="D13" s="65">
        <v>437</v>
      </c>
      <c r="E13" s="65">
        <v>253</v>
      </c>
      <c r="F13" s="65">
        <v>257</v>
      </c>
      <c r="G13" s="65">
        <v>157</v>
      </c>
      <c r="H13" s="65">
        <v>180</v>
      </c>
      <c r="I13" s="65">
        <v>96</v>
      </c>
      <c r="J13" s="65">
        <v>416</v>
      </c>
      <c r="K13" s="65">
        <v>270</v>
      </c>
      <c r="L13" s="65">
        <v>357</v>
      </c>
      <c r="M13" s="65">
        <v>187</v>
      </c>
      <c r="N13" s="65">
        <v>59</v>
      </c>
      <c r="O13" s="65">
        <v>83</v>
      </c>
      <c r="P13" s="65">
        <v>380</v>
      </c>
      <c r="Q13" s="65">
        <v>204</v>
      </c>
      <c r="R13" s="65">
        <v>296</v>
      </c>
      <c r="S13" s="65">
        <v>160</v>
      </c>
      <c r="T13" s="65">
        <v>84</v>
      </c>
      <c r="U13" s="65">
        <v>44</v>
      </c>
    </row>
    <row r="14" spans="3:21" ht="15.6" x14ac:dyDescent="0.3">
      <c r="C14" s="62" t="s">
        <v>380</v>
      </c>
      <c r="D14" s="63">
        <v>203</v>
      </c>
      <c r="E14" s="63">
        <v>137</v>
      </c>
      <c r="F14" s="63">
        <v>193</v>
      </c>
      <c r="G14" s="63">
        <v>99</v>
      </c>
      <c r="H14" s="63">
        <v>10</v>
      </c>
      <c r="I14" s="63">
        <v>38</v>
      </c>
      <c r="J14" s="63">
        <v>364</v>
      </c>
      <c r="K14" s="63">
        <v>186</v>
      </c>
      <c r="L14" s="63">
        <v>247</v>
      </c>
      <c r="M14" s="63">
        <v>146</v>
      </c>
      <c r="N14" s="63">
        <v>117</v>
      </c>
      <c r="O14" s="63">
        <v>40</v>
      </c>
      <c r="P14" s="63">
        <v>283</v>
      </c>
      <c r="Q14" s="63">
        <v>177</v>
      </c>
      <c r="R14" s="63">
        <v>234</v>
      </c>
      <c r="S14" s="63">
        <v>131</v>
      </c>
      <c r="T14" s="63">
        <v>49</v>
      </c>
      <c r="U14" s="63">
        <v>46</v>
      </c>
    </row>
    <row r="15" spans="3:21" ht="15.6" x14ac:dyDescent="0.3">
      <c r="C15" s="64" t="s">
        <v>381</v>
      </c>
      <c r="D15" s="65">
        <v>189</v>
      </c>
      <c r="E15" s="65">
        <v>129</v>
      </c>
      <c r="F15" s="65">
        <v>156</v>
      </c>
      <c r="G15" s="65">
        <v>102</v>
      </c>
      <c r="H15" s="65">
        <v>33</v>
      </c>
      <c r="I15" s="65">
        <v>27</v>
      </c>
      <c r="J15" s="65">
        <v>256</v>
      </c>
      <c r="K15" s="65">
        <v>134</v>
      </c>
      <c r="L15" s="65">
        <v>221</v>
      </c>
      <c r="M15" s="65">
        <v>130</v>
      </c>
      <c r="N15" s="65">
        <v>35</v>
      </c>
      <c r="O15" s="65">
        <v>4</v>
      </c>
      <c r="P15" s="65">
        <v>209</v>
      </c>
      <c r="Q15" s="65">
        <v>117</v>
      </c>
      <c r="R15" s="65">
        <v>226</v>
      </c>
      <c r="S15" s="65">
        <v>115</v>
      </c>
      <c r="T15" s="65">
        <v>-17</v>
      </c>
      <c r="U15" s="65">
        <v>2</v>
      </c>
    </row>
    <row r="16" spans="3:21" ht="15.6" x14ac:dyDescent="0.3">
      <c r="C16" s="62" t="s">
        <v>382</v>
      </c>
      <c r="D16" s="63">
        <v>184</v>
      </c>
      <c r="E16" s="63">
        <v>134</v>
      </c>
      <c r="F16" s="63">
        <v>145</v>
      </c>
      <c r="G16" s="63">
        <v>111</v>
      </c>
      <c r="H16" s="63">
        <v>39</v>
      </c>
      <c r="I16" s="63">
        <v>23</v>
      </c>
      <c r="J16" s="63">
        <v>183</v>
      </c>
      <c r="K16" s="63">
        <v>159</v>
      </c>
      <c r="L16" s="63">
        <v>172</v>
      </c>
      <c r="M16" s="63">
        <v>126</v>
      </c>
      <c r="N16" s="63">
        <v>11</v>
      </c>
      <c r="O16" s="63">
        <v>33</v>
      </c>
      <c r="P16" s="63">
        <v>172</v>
      </c>
      <c r="Q16" s="63">
        <v>160</v>
      </c>
      <c r="R16" s="63">
        <v>133</v>
      </c>
      <c r="S16" s="63">
        <v>119</v>
      </c>
      <c r="T16" s="63">
        <v>39</v>
      </c>
      <c r="U16" s="63">
        <v>41</v>
      </c>
    </row>
    <row r="17" spans="3:21" ht="15.6" x14ac:dyDescent="0.3">
      <c r="C17" s="64" t="s">
        <v>383</v>
      </c>
      <c r="D17" s="65">
        <v>172</v>
      </c>
      <c r="E17" s="65">
        <v>76</v>
      </c>
      <c r="F17" s="65">
        <v>132</v>
      </c>
      <c r="G17" s="65">
        <v>56</v>
      </c>
      <c r="H17" s="65">
        <v>40</v>
      </c>
      <c r="I17" s="65">
        <v>20</v>
      </c>
      <c r="J17" s="65">
        <v>215</v>
      </c>
      <c r="K17" s="65">
        <v>99</v>
      </c>
      <c r="L17" s="65">
        <v>154</v>
      </c>
      <c r="M17" s="65">
        <v>68</v>
      </c>
      <c r="N17" s="65">
        <v>61</v>
      </c>
      <c r="O17" s="65">
        <v>31</v>
      </c>
      <c r="P17" s="65">
        <v>135</v>
      </c>
      <c r="Q17" s="65">
        <v>71</v>
      </c>
      <c r="R17" s="65">
        <v>133</v>
      </c>
      <c r="S17" s="65">
        <v>71</v>
      </c>
      <c r="T17" s="65">
        <v>2</v>
      </c>
      <c r="U17" s="65">
        <v>0</v>
      </c>
    </row>
    <row r="18" spans="3:21" ht="15.6" x14ac:dyDescent="0.3">
      <c r="C18" s="62" t="s">
        <v>384</v>
      </c>
      <c r="D18" s="63">
        <v>39</v>
      </c>
      <c r="E18" s="63">
        <v>32</v>
      </c>
      <c r="F18" s="63">
        <v>49</v>
      </c>
      <c r="G18" s="63">
        <v>33</v>
      </c>
      <c r="H18" s="63">
        <v>-10</v>
      </c>
      <c r="I18" s="63">
        <v>-1</v>
      </c>
      <c r="J18" s="63">
        <v>63</v>
      </c>
      <c r="K18" s="63">
        <v>39</v>
      </c>
      <c r="L18" s="63">
        <v>60</v>
      </c>
      <c r="M18" s="63">
        <v>31</v>
      </c>
      <c r="N18" s="63">
        <v>3</v>
      </c>
      <c r="O18" s="63">
        <v>8</v>
      </c>
      <c r="P18" s="63">
        <v>54</v>
      </c>
      <c r="Q18" s="63">
        <v>32</v>
      </c>
      <c r="R18" s="63">
        <v>45</v>
      </c>
      <c r="S18" s="63">
        <v>26</v>
      </c>
      <c r="T18" s="63">
        <v>9</v>
      </c>
      <c r="U18" s="63">
        <v>6</v>
      </c>
    </row>
    <row r="19" spans="3:21" ht="20.100000000000001" customHeight="1" x14ac:dyDescent="0.3">
      <c r="C19" s="64" t="s">
        <v>385</v>
      </c>
      <c r="D19" s="65">
        <v>1</v>
      </c>
      <c r="E19" s="65">
        <v>2</v>
      </c>
      <c r="F19" s="65">
        <v>4</v>
      </c>
      <c r="G19" s="65">
        <v>4</v>
      </c>
      <c r="H19" s="65">
        <v>-3</v>
      </c>
      <c r="I19" s="65">
        <v>-2</v>
      </c>
      <c r="J19" s="65">
        <v>4</v>
      </c>
      <c r="K19" s="65">
        <v>2</v>
      </c>
      <c r="L19" s="65">
        <v>4</v>
      </c>
      <c r="M19" s="65">
        <v>5</v>
      </c>
      <c r="N19" s="65">
        <v>0</v>
      </c>
      <c r="O19" s="65">
        <v>-3</v>
      </c>
      <c r="P19" s="65">
        <v>2</v>
      </c>
      <c r="Q19" s="65">
        <v>4</v>
      </c>
      <c r="R19" s="65">
        <v>2</v>
      </c>
      <c r="S19" s="65">
        <v>3</v>
      </c>
      <c r="T19" s="65">
        <v>0</v>
      </c>
      <c r="U19" s="65">
        <v>1</v>
      </c>
    </row>
    <row r="20" spans="3:21" s="2" customFormat="1" ht="15.6" x14ac:dyDescent="0.3">
      <c r="C20" s="62" t="s">
        <v>74</v>
      </c>
      <c r="D20" s="63">
        <v>1713</v>
      </c>
      <c r="E20" s="63">
        <v>828</v>
      </c>
      <c r="F20" s="63">
        <v>1196</v>
      </c>
      <c r="G20" s="63">
        <v>560</v>
      </c>
      <c r="H20" s="63">
        <v>517</v>
      </c>
      <c r="I20" s="63">
        <v>268</v>
      </c>
      <c r="J20" s="63">
        <v>2191</v>
      </c>
      <c r="K20" s="63">
        <v>1005</v>
      </c>
      <c r="L20" s="63">
        <v>1632</v>
      </c>
      <c r="M20" s="63">
        <v>805</v>
      </c>
      <c r="N20" s="63">
        <v>559</v>
      </c>
      <c r="O20" s="63">
        <v>200</v>
      </c>
      <c r="P20" s="63">
        <v>2036</v>
      </c>
      <c r="Q20" s="63">
        <v>1013</v>
      </c>
      <c r="R20" s="63">
        <v>1445</v>
      </c>
      <c r="S20" s="63">
        <v>633</v>
      </c>
      <c r="T20" s="63">
        <v>591</v>
      </c>
      <c r="U20" s="63">
        <v>380</v>
      </c>
    </row>
    <row r="21" spans="3:21" s="2" customFormat="1" ht="15" customHeight="1" x14ac:dyDescent="0.3">
      <c r="C21" s="297" t="s">
        <v>260</v>
      </c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</row>
    <row r="22" spans="3:21" s="2" customFormat="1" x14ac:dyDescent="0.3"/>
    <row r="23" spans="3:21" ht="30.9" customHeight="1" x14ac:dyDescent="0.3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3:21" x14ac:dyDescent="0.3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3:21" ht="34.5" customHeight="1" thickBot="1" x14ac:dyDescent="0.35">
      <c r="C25" s="298" t="s">
        <v>255</v>
      </c>
      <c r="D25" s="298"/>
      <c r="E25" s="298"/>
      <c r="F25" s="298"/>
      <c r="G25" s="298"/>
      <c r="H25" s="298"/>
      <c r="I25" s="298"/>
      <c r="J25" s="298"/>
      <c r="K25" s="298"/>
      <c r="L25" s="298"/>
      <c r="M25" s="2"/>
      <c r="N25" s="2"/>
      <c r="O25" s="2"/>
      <c r="P25" s="2"/>
      <c r="Q25" s="2"/>
      <c r="R25" s="2"/>
      <c r="S25" s="2"/>
      <c r="T25" s="2"/>
      <c r="U25" s="2"/>
    </row>
    <row r="26" spans="3:21" ht="16.2" thickBot="1" x14ac:dyDescent="0.35">
      <c r="C26" s="299" t="s">
        <v>77</v>
      </c>
      <c r="D26" s="301" t="s">
        <v>198</v>
      </c>
      <c r="E26" s="302"/>
      <c r="F26" s="303"/>
      <c r="G26" s="301" t="s">
        <v>194</v>
      </c>
      <c r="H26" s="302"/>
      <c r="I26" s="303"/>
      <c r="J26" s="301" t="s">
        <v>199</v>
      </c>
      <c r="K26" s="302"/>
      <c r="L26" s="303"/>
      <c r="M26" s="2"/>
      <c r="N26" s="2"/>
      <c r="O26" s="2"/>
      <c r="P26" s="2"/>
      <c r="Q26" s="2"/>
      <c r="R26" s="2"/>
      <c r="S26" s="2"/>
      <c r="T26" s="2"/>
      <c r="U26" s="2"/>
    </row>
    <row r="27" spans="3:21" ht="15.6" x14ac:dyDescent="0.3">
      <c r="C27" s="300"/>
      <c r="D27" s="60" t="s">
        <v>75</v>
      </c>
      <c r="E27" s="60" t="s">
        <v>76</v>
      </c>
      <c r="F27" s="60" t="s">
        <v>52</v>
      </c>
      <c r="G27" s="60" t="s">
        <v>75</v>
      </c>
      <c r="H27" s="60" t="s">
        <v>76</v>
      </c>
      <c r="I27" s="60" t="s">
        <v>52</v>
      </c>
      <c r="J27" s="60" t="s">
        <v>75</v>
      </c>
      <c r="K27" s="60" t="s">
        <v>76</v>
      </c>
      <c r="L27" s="60" t="s">
        <v>52</v>
      </c>
      <c r="M27" s="2"/>
      <c r="N27" s="2"/>
      <c r="O27" s="2"/>
      <c r="P27" s="2"/>
      <c r="Q27" s="2"/>
      <c r="R27" s="2"/>
      <c r="S27" s="2"/>
      <c r="T27" s="2"/>
      <c r="U27" s="2"/>
    </row>
    <row r="28" spans="3:21" ht="15.6" x14ac:dyDescent="0.3">
      <c r="C28" s="7" t="s">
        <v>0</v>
      </c>
      <c r="D28" s="61">
        <v>27605</v>
      </c>
      <c r="E28" s="61">
        <v>20648</v>
      </c>
      <c r="F28" s="61">
        <v>6957</v>
      </c>
      <c r="G28" s="61">
        <v>35947</v>
      </c>
      <c r="H28" s="61">
        <v>27495</v>
      </c>
      <c r="I28" s="61">
        <v>8452</v>
      </c>
      <c r="J28" s="61">
        <v>32148</v>
      </c>
      <c r="K28" s="61">
        <v>24343</v>
      </c>
      <c r="L28" s="61">
        <v>7805</v>
      </c>
      <c r="M28" s="2"/>
      <c r="N28" s="2"/>
      <c r="O28" s="2"/>
      <c r="P28" s="2"/>
      <c r="Q28" s="2"/>
      <c r="R28" s="2"/>
      <c r="S28" s="2"/>
      <c r="T28" s="2"/>
      <c r="U28" s="2"/>
    </row>
    <row r="29" spans="3:21" ht="15.6" x14ac:dyDescent="0.3">
      <c r="C29" s="66" t="s">
        <v>78</v>
      </c>
      <c r="D29" s="63">
        <v>2386</v>
      </c>
      <c r="E29" s="63">
        <v>1278</v>
      </c>
      <c r="F29" s="63">
        <v>1108</v>
      </c>
      <c r="G29" s="63">
        <v>2933</v>
      </c>
      <c r="H29" s="63">
        <v>1737</v>
      </c>
      <c r="I29" s="63">
        <v>1196</v>
      </c>
      <c r="J29" s="63">
        <v>2776</v>
      </c>
      <c r="K29" s="63">
        <v>1587</v>
      </c>
      <c r="L29" s="63">
        <v>1189</v>
      </c>
      <c r="M29" s="2"/>
      <c r="N29" s="2"/>
      <c r="O29" s="2"/>
      <c r="P29" s="2"/>
      <c r="Q29" s="2"/>
      <c r="R29" s="2"/>
      <c r="S29" s="2"/>
      <c r="T29" s="2"/>
      <c r="U29" s="2"/>
    </row>
    <row r="30" spans="3:21" ht="15.6" x14ac:dyDescent="0.3">
      <c r="C30" s="67" t="s">
        <v>79</v>
      </c>
      <c r="D30" s="65">
        <v>18455</v>
      </c>
      <c r="E30" s="65">
        <v>14186</v>
      </c>
      <c r="F30" s="65">
        <v>4269</v>
      </c>
      <c r="G30" s="65">
        <v>23624</v>
      </c>
      <c r="H30" s="65">
        <v>18491</v>
      </c>
      <c r="I30" s="65">
        <v>5133</v>
      </c>
      <c r="J30" s="65">
        <v>21023</v>
      </c>
      <c r="K30" s="65">
        <v>16263</v>
      </c>
      <c r="L30" s="65">
        <v>4760</v>
      </c>
      <c r="M30" s="2"/>
      <c r="N30" s="2"/>
      <c r="O30" s="2"/>
      <c r="P30" s="2"/>
      <c r="Q30" s="2"/>
      <c r="R30" s="2"/>
      <c r="S30" s="2"/>
      <c r="T30" s="2"/>
      <c r="U30" s="2"/>
    </row>
    <row r="31" spans="3:21" ht="15.6" x14ac:dyDescent="0.3">
      <c r="C31" s="66" t="s">
        <v>80</v>
      </c>
      <c r="D31" s="63">
        <v>6681</v>
      </c>
      <c r="E31" s="63">
        <v>5089</v>
      </c>
      <c r="F31" s="63">
        <v>1592</v>
      </c>
      <c r="G31" s="63">
        <v>9230</v>
      </c>
      <c r="H31" s="63">
        <v>7133</v>
      </c>
      <c r="I31" s="63">
        <v>2097</v>
      </c>
      <c r="J31" s="63">
        <v>8219</v>
      </c>
      <c r="K31" s="63">
        <v>6386</v>
      </c>
      <c r="L31" s="63">
        <v>1833</v>
      </c>
      <c r="M31" s="2"/>
      <c r="N31" s="2"/>
      <c r="O31" s="2"/>
      <c r="P31" s="2"/>
      <c r="Q31" s="2"/>
      <c r="R31" s="2"/>
      <c r="S31" s="2"/>
      <c r="T31" s="2"/>
      <c r="U31" s="2"/>
    </row>
    <row r="32" spans="3:21" s="2" customFormat="1" ht="15.6" x14ac:dyDescent="0.3">
      <c r="C32" s="67" t="s">
        <v>81</v>
      </c>
      <c r="D32" s="65">
        <v>83</v>
      </c>
      <c r="E32" s="65">
        <v>94</v>
      </c>
      <c r="F32" s="65">
        <v>-11</v>
      </c>
      <c r="G32" s="65">
        <v>159</v>
      </c>
      <c r="H32" s="65">
        <v>134</v>
      </c>
      <c r="I32" s="65">
        <v>25</v>
      </c>
      <c r="J32" s="65">
        <v>130</v>
      </c>
      <c r="K32" s="65">
        <v>107</v>
      </c>
      <c r="L32" s="65">
        <v>23</v>
      </c>
    </row>
    <row r="33" spans="3:21" s="2" customFormat="1" ht="36" customHeight="1" x14ac:dyDescent="0.3">
      <c r="C33" s="297" t="s">
        <v>260</v>
      </c>
      <c r="D33" s="297"/>
      <c r="E33" s="297"/>
      <c r="F33" s="297"/>
      <c r="G33" s="297"/>
      <c r="H33" s="297"/>
      <c r="I33" s="297"/>
      <c r="J33" s="297"/>
      <c r="K33" s="297"/>
      <c r="L33" s="297"/>
    </row>
    <row r="34" spans="3:21" s="2" customFormat="1" x14ac:dyDescent="0.3"/>
    <row r="35" spans="3:21" ht="30.6" customHeight="1" x14ac:dyDescent="0.3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3:21" x14ac:dyDescent="0.3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3:21" ht="33" customHeight="1" thickBot="1" x14ac:dyDescent="0.35">
      <c r="C37" s="298" t="s">
        <v>256</v>
      </c>
      <c r="D37" s="298"/>
      <c r="E37" s="298"/>
      <c r="F37" s="298"/>
      <c r="G37" s="298"/>
      <c r="H37" s="298"/>
      <c r="I37" s="298"/>
      <c r="J37" s="298"/>
      <c r="K37" s="298"/>
      <c r="L37" s="298"/>
      <c r="M37" s="2"/>
      <c r="N37" s="2"/>
      <c r="O37" s="2"/>
      <c r="P37" s="2"/>
      <c r="Q37" s="2"/>
      <c r="R37" s="2"/>
      <c r="S37" s="2"/>
      <c r="T37" s="2"/>
      <c r="U37" s="2"/>
    </row>
    <row r="38" spans="3:21" ht="16.2" thickBot="1" x14ac:dyDescent="0.35">
      <c r="C38" s="304" t="s">
        <v>41</v>
      </c>
      <c r="D38" s="301" t="s">
        <v>198</v>
      </c>
      <c r="E38" s="302"/>
      <c r="F38" s="303"/>
      <c r="G38" s="301" t="s">
        <v>194</v>
      </c>
      <c r="H38" s="302"/>
      <c r="I38" s="303"/>
      <c r="J38" s="301" t="s">
        <v>199</v>
      </c>
      <c r="K38" s="302"/>
      <c r="L38" s="303"/>
      <c r="M38" s="2"/>
      <c r="N38" s="2"/>
      <c r="O38" s="2"/>
      <c r="P38" s="2"/>
      <c r="Q38" s="2"/>
      <c r="R38" s="2"/>
      <c r="S38" s="2"/>
      <c r="T38" s="2"/>
      <c r="U38" s="2"/>
    </row>
    <row r="39" spans="3:21" ht="15.6" x14ac:dyDescent="0.3">
      <c r="C39" s="304"/>
      <c r="D39" s="60" t="s">
        <v>75</v>
      </c>
      <c r="E39" s="60" t="s">
        <v>76</v>
      </c>
      <c r="F39" s="60" t="s">
        <v>52</v>
      </c>
      <c r="G39" s="60" t="s">
        <v>75</v>
      </c>
      <c r="H39" s="60" t="s">
        <v>76</v>
      </c>
      <c r="I39" s="60" t="s">
        <v>52</v>
      </c>
      <c r="J39" s="60" t="s">
        <v>75</v>
      </c>
      <c r="K39" s="60" t="s">
        <v>76</v>
      </c>
      <c r="L39" s="60" t="s">
        <v>52</v>
      </c>
      <c r="M39" s="2"/>
      <c r="N39" s="2"/>
      <c r="O39" s="2"/>
      <c r="P39" s="2"/>
      <c r="Q39" s="2"/>
      <c r="R39" s="2"/>
      <c r="S39" s="2"/>
      <c r="T39" s="2"/>
      <c r="U39" s="2"/>
    </row>
    <row r="40" spans="3:21" ht="15.6" x14ac:dyDescent="0.3">
      <c r="C40" s="7" t="s">
        <v>0</v>
      </c>
      <c r="D40" s="61">
        <v>27605</v>
      </c>
      <c r="E40" s="61">
        <v>20648</v>
      </c>
      <c r="F40" s="61">
        <v>6957</v>
      </c>
      <c r="G40" s="61">
        <v>35947</v>
      </c>
      <c r="H40" s="61">
        <v>27495</v>
      </c>
      <c r="I40" s="61">
        <v>8452</v>
      </c>
      <c r="J40" s="61">
        <v>32148</v>
      </c>
      <c r="K40" s="61">
        <v>24343</v>
      </c>
      <c r="L40" s="61">
        <v>7805</v>
      </c>
      <c r="M40" s="2"/>
      <c r="N40" s="2"/>
      <c r="O40" s="2"/>
      <c r="P40" s="2"/>
      <c r="Q40" s="2"/>
      <c r="R40" s="2"/>
      <c r="S40" s="2"/>
      <c r="T40" s="2"/>
      <c r="U40" s="2"/>
    </row>
    <row r="41" spans="3:21" ht="16.2" thickBot="1" x14ac:dyDescent="0.35">
      <c r="C41" s="62" t="s">
        <v>82</v>
      </c>
      <c r="D41" s="63">
        <v>875</v>
      </c>
      <c r="E41" s="63">
        <v>478</v>
      </c>
      <c r="F41" s="68">
        <v>397</v>
      </c>
      <c r="G41" s="63">
        <v>942</v>
      </c>
      <c r="H41" s="63">
        <v>539</v>
      </c>
      <c r="I41" s="68">
        <v>403</v>
      </c>
      <c r="J41" s="68">
        <v>929</v>
      </c>
      <c r="K41" s="63">
        <v>580</v>
      </c>
      <c r="L41" s="63">
        <v>349</v>
      </c>
      <c r="M41" s="2"/>
      <c r="N41" s="2"/>
      <c r="O41" s="2"/>
      <c r="P41" s="2"/>
      <c r="Q41" s="2"/>
      <c r="R41" s="2"/>
      <c r="S41" s="2"/>
      <c r="T41" s="2"/>
      <c r="U41" s="2"/>
    </row>
    <row r="42" spans="3:21" ht="16.2" thickBot="1" x14ac:dyDescent="0.35">
      <c r="C42" s="69" t="s">
        <v>83</v>
      </c>
      <c r="D42" s="65">
        <v>2560</v>
      </c>
      <c r="E42" s="65">
        <v>1797</v>
      </c>
      <c r="F42" s="70">
        <v>763</v>
      </c>
      <c r="G42" s="65">
        <v>3665</v>
      </c>
      <c r="H42" s="65">
        <v>2407</v>
      </c>
      <c r="I42" s="70">
        <v>1258</v>
      </c>
      <c r="J42" s="70">
        <v>3276</v>
      </c>
      <c r="K42" s="65">
        <v>2244</v>
      </c>
      <c r="L42" s="65">
        <v>1032</v>
      </c>
      <c r="M42" s="2"/>
      <c r="N42" s="2"/>
      <c r="O42" s="2"/>
      <c r="P42" s="2"/>
      <c r="Q42" s="2"/>
      <c r="R42" s="2"/>
      <c r="S42" s="2"/>
      <c r="T42" s="2"/>
      <c r="U42" s="2"/>
    </row>
    <row r="43" spans="3:21" ht="15.6" x14ac:dyDescent="0.3">
      <c r="C43" s="71" t="s">
        <v>84</v>
      </c>
      <c r="D43" s="63">
        <v>2522</v>
      </c>
      <c r="E43" s="63">
        <v>1934</v>
      </c>
      <c r="F43" s="68">
        <v>588</v>
      </c>
      <c r="G43" s="63">
        <v>3227</v>
      </c>
      <c r="H43" s="63">
        <v>2363</v>
      </c>
      <c r="I43" s="68">
        <v>864</v>
      </c>
      <c r="J43" s="68">
        <v>2992</v>
      </c>
      <c r="K43" s="63">
        <v>2151</v>
      </c>
      <c r="L43" s="63">
        <v>841</v>
      </c>
      <c r="M43" s="2"/>
      <c r="N43" s="2"/>
      <c r="O43" s="2"/>
      <c r="P43" s="2"/>
      <c r="Q43" s="2"/>
      <c r="R43" s="2"/>
      <c r="S43" s="2"/>
      <c r="T43" s="2"/>
      <c r="U43" s="2"/>
    </row>
    <row r="44" spans="3:21" ht="15.6" x14ac:dyDescent="0.3">
      <c r="C44" s="64" t="s">
        <v>85</v>
      </c>
      <c r="D44" s="65">
        <v>2148</v>
      </c>
      <c r="E44" s="65">
        <v>1519</v>
      </c>
      <c r="F44" s="70">
        <v>629</v>
      </c>
      <c r="G44" s="65">
        <v>2458</v>
      </c>
      <c r="H44" s="65">
        <v>1965</v>
      </c>
      <c r="I44" s="70">
        <v>493</v>
      </c>
      <c r="J44" s="70">
        <v>2265</v>
      </c>
      <c r="K44" s="65">
        <v>1730</v>
      </c>
      <c r="L44" s="65">
        <v>535</v>
      </c>
      <c r="M44" s="2"/>
      <c r="N44" s="2"/>
      <c r="O44" s="2"/>
      <c r="P44" s="2"/>
      <c r="Q44" s="2"/>
      <c r="R44" s="2"/>
      <c r="S44" s="2"/>
      <c r="T44" s="2"/>
      <c r="U44" s="2"/>
    </row>
    <row r="45" spans="3:21" ht="15.6" x14ac:dyDescent="0.3">
      <c r="C45" s="62" t="s">
        <v>42</v>
      </c>
      <c r="D45" s="63">
        <v>16792</v>
      </c>
      <c r="E45" s="63">
        <v>12749</v>
      </c>
      <c r="F45" s="68">
        <v>4043</v>
      </c>
      <c r="G45" s="63">
        <v>22420</v>
      </c>
      <c r="H45" s="63">
        <v>17576</v>
      </c>
      <c r="I45" s="68">
        <v>4844</v>
      </c>
      <c r="J45" s="68">
        <v>19755</v>
      </c>
      <c r="K45" s="63">
        <v>15373</v>
      </c>
      <c r="L45" s="63">
        <v>4382</v>
      </c>
      <c r="M45" s="2"/>
      <c r="N45" s="2"/>
      <c r="O45" s="2"/>
      <c r="P45" s="2"/>
      <c r="Q45" s="2"/>
      <c r="R45" s="2"/>
      <c r="S45" s="2"/>
      <c r="T45" s="2"/>
      <c r="U45" s="2"/>
    </row>
    <row r="46" spans="3:21" ht="15.6" x14ac:dyDescent="0.3">
      <c r="C46" s="64" t="s">
        <v>86</v>
      </c>
      <c r="D46" s="65">
        <v>634</v>
      </c>
      <c r="E46" s="65">
        <v>476</v>
      </c>
      <c r="F46" s="70">
        <v>158</v>
      </c>
      <c r="G46" s="65">
        <v>717</v>
      </c>
      <c r="H46" s="65">
        <v>609</v>
      </c>
      <c r="I46" s="70">
        <v>108</v>
      </c>
      <c r="J46" s="70">
        <v>624</v>
      </c>
      <c r="K46" s="65">
        <v>487</v>
      </c>
      <c r="L46" s="65">
        <v>137</v>
      </c>
      <c r="M46" s="2"/>
      <c r="N46" s="2"/>
      <c r="O46" s="2"/>
      <c r="P46" s="2"/>
      <c r="Q46" s="2"/>
      <c r="R46" s="2"/>
      <c r="S46" s="2"/>
      <c r="T46" s="2"/>
      <c r="U46" s="2"/>
    </row>
    <row r="47" spans="3:21" ht="15.6" x14ac:dyDescent="0.3">
      <c r="C47" s="62" t="s">
        <v>87</v>
      </c>
      <c r="D47" s="63">
        <v>2074</v>
      </c>
      <c r="E47" s="63">
        <v>1695</v>
      </c>
      <c r="F47" s="68">
        <v>379</v>
      </c>
      <c r="G47" s="63">
        <v>2518</v>
      </c>
      <c r="H47" s="63">
        <v>2036</v>
      </c>
      <c r="I47" s="68">
        <v>482</v>
      </c>
      <c r="J47" s="68">
        <v>2307</v>
      </c>
      <c r="K47" s="63">
        <v>1778</v>
      </c>
      <c r="L47" s="63">
        <v>529</v>
      </c>
      <c r="M47" s="2"/>
      <c r="N47" s="2"/>
      <c r="O47" s="2"/>
      <c r="P47" s="2"/>
      <c r="Q47" s="2"/>
      <c r="R47" s="2"/>
      <c r="S47" s="2"/>
      <c r="T47" s="2"/>
      <c r="U47" s="2"/>
    </row>
    <row r="48" spans="3:21" ht="34.5" customHeight="1" x14ac:dyDescent="0.3">
      <c r="C48" s="297" t="s">
        <v>260</v>
      </c>
      <c r="D48" s="297"/>
      <c r="E48" s="297"/>
      <c r="F48" s="297"/>
      <c r="G48" s="297"/>
      <c r="H48" s="297"/>
      <c r="I48" s="297"/>
      <c r="J48" s="297"/>
      <c r="K48" s="297"/>
      <c r="L48" s="297"/>
      <c r="M48" s="2"/>
      <c r="N48" s="2"/>
      <c r="O48" s="2"/>
      <c r="P48" s="2"/>
      <c r="Q48" s="2"/>
      <c r="R48" s="2"/>
      <c r="S48" s="2"/>
      <c r="T48" s="2"/>
      <c r="U48" s="2"/>
    </row>
    <row r="49" spans="3:21" s="2" customFormat="1" ht="15.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</row>
    <row r="50" spans="3:21" ht="30.9" customHeight="1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2"/>
      <c r="N50" s="2"/>
      <c r="O50" s="2"/>
      <c r="P50" s="2"/>
      <c r="Q50" s="2"/>
      <c r="R50" s="2"/>
      <c r="S50" s="2"/>
      <c r="T50" s="2"/>
      <c r="U50" s="2"/>
    </row>
    <row r="51" spans="3:21" x14ac:dyDescent="0.3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3:21" ht="34.5" customHeight="1" thickBot="1" x14ac:dyDescent="0.35">
      <c r="C52" s="298" t="s">
        <v>257</v>
      </c>
      <c r="D52" s="298"/>
      <c r="E52" s="298"/>
      <c r="F52" s="298"/>
      <c r="G52" s="298"/>
      <c r="H52" s="298"/>
      <c r="I52" s="298"/>
      <c r="J52" s="298"/>
      <c r="K52" s="298"/>
      <c r="L52" s="298"/>
      <c r="M52" s="2"/>
      <c r="N52" s="2"/>
      <c r="O52" s="2"/>
      <c r="P52" s="2"/>
      <c r="Q52" s="2"/>
      <c r="R52" s="2"/>
      <c r="S52" s="2"/>
      <c r="T52" s="2"/>
      <c r="U52" s="2"/>
    </row>
    <row r="53" spans="3:21" ht="16.2" thickBot="1" x14ac:dyDescent="0.35">
      <c r="C53" s="304" t="s">
        <v>88</v>
      </c>
      <c r="D53" s="301" t="s">
        <v>198</v>
      </c>
      <c r="E53" s="302"/>
      <c r="F53" s="303"/>
      <c r="G53" s="301" t="s">
        <v>194</v>
      </c>
      <c r="H53" s="302"/>
      <c r="I53" s="303"/>
      <c r="J53" s="301" t="s">
        <v>199</v>
      </c>
      <c r="K53" s="302"/>
      <c r="L53" s="303"/>
      <c r="M53" s="2"/>
      <c r="N53" s="2"/>
      <c r="O53" s="2"/>
      <c r="P53" s="2"/>
      <c r="Q53" s="2"/>
      <c r="R53" s="2"/>
      <c r="S53" s="2"/>
      <c r="T53" s="2"/>
      <c r="U53" s="2"/>
    </row>
    <row r="54" spans="3:21" ht="15.6" x14ac:dyDescent="0.3">
      <c r="C54" s="304"/>
      <c r="D54" s="60" t="s">
        <v>75</v>
      </c>
      <c r="E54" s="60" t="s">
        <v>76</v>
      </c>
      <c r="F54" s="60" t="s">
        <v>52</v>
      </c>
      <c r="G54" s="60" t="s">
        <v>75</v>
      </c>
      <c r="H54" s="60" t="s">
        <v>76</v>
      </c>
      <c r="I54" s="60" t="s">
        <v>52</v>
      </c>
      <c r="J54" s="60" t="s">
        <v>75</v>
      </c>
      <c r="K54" s="60" t="s">
        <v>76</v>
      </c>
      <c r="L54" s="60" t="s">
        <v>52</v>
      </c>
      <c r="M54" s="2"/>
      <c r="N54" s="2"/>
      <c r="O54" s="2"/>
      <c r="P54" s="2"/>
      <c r="Q54" s="2"/>
      <c r="R54" s="2"/>
      <c r="S54" s="2"/>
      <c r="T54" s="2"/>
      <c r="U54" s="2"/>
    </row>
    <row r="55" spans="3:21" ht="16.2" thickBot="1" x14ac:dyDescent="0.35">
      <c r="C55" s="7" t="s">
        <v>0</v>
      </c>
      <c r="D55" s="61">
        <v>27605</v>
      </c>
      <c r="E55" s="61">
        <v>20648</v>
      </c>
      <c r="F55" s="61">
        <v>6957</v>
      </c>
      <c r="G55" s="61">
        <v>35947</v>
      </c>
      <c r="H55" s="61">
        <v>27495</v>
      </c>
      <c r="I55" s="61">
        <v>8452</v>
      </c>
      <c r="J55" s="61">
        <v>32148</v>
      </c>
      <c r="K55" s="61">
        <v>24343</v>
      </c>
      <c r="L55" s="61">
        <v>7805</v>
      </c>
      <c r="M55" s="2"/>
      <c r="N55" s="2"/>
      <c r="O55" s="2"/>
      <c r="P55" s="2"/>
      <c r="Q55" s="2"/>
      <c r="R55" s="2"/>
      <c r="S55" s="2"/>
      <c r="T55" s="2"/>
      <c r="U55" s="2"/>
    </row>
    <row r="56" spans="3:21" ht="31.8" thickBot="1" x14ac:dyDescent="0.35">
      <c r="C56" s="71" t="s">
        <v>160</v>
      </c>
      <c r="D56" s="72">
        <v>3681</v>
      </c>
      <c r="E56" s="72">
        <v>2536</v>
      </c>
      <c r="F56" s="73">
        <v>1145</v>
      </c>
      <c r="G56" s="72">
        <v>4649</v>
      </c>
      <c r="H56" s="72">
        <v>3454</v>
      </c>
      <c r="I56" s="73">
        <v>1195</v>
      </c>
      <c r="J56" s="73">
        <v>4078</v>
      </c>
      <c r="K56" s="72">
        <v>2976</v>
      </c>
      <c r="L56" s="72">
        <v>1102</v>
      </c>
      <c r="M56" s="2"/>
      <c r="N56" s="2"/>
      <c r="O56" s="2"/>
      <c r="P56" s="2"/>
      <c r="Q56" s="2"/>
      <c r="R56" s="2"/>
      <c r="S56" s="2"/>
      <c r="T56" s="2"/>
      <c r="U56" s="2"/>
    </row>
    <row r="57" spans="3:21" ht="16.2" thickBot="1" x14ac:dyDescent="0.35">
      <c r="C57" s="69" t="s">
        <v>161</v>
      </c>
      <c r="D57" s="75">
        <v>1741</v>
      </c>
      <c r="E57" s="75">
        <v>1316</v>
      </c>
      <c r="F57" s="76">
        <v>425</v>
      </c>
      <c r="G57" s="75">
        <v>2516</v>
      </c>
      <c r="H57" s="75">
        <v>1883</v>
      </c>
      <c r="I57" s="76">
        <v>633</v>
      </c>
      <c r="J57" s="76">
        <v>2130</v>
      </c>
      <c r="K57" s="75">
        <v>1611</v>
      </c>
      <c r="L57" s="75">
        <v>519</v>
      </c>
      <c r="M57" s="2"/>
      <c r="N57" s="2"/>
      <c r="O57" s="2"/>
      <c r="P57" s="2"/>
      <c r="Q57" s="2"/>
      <c r="R57" s="2"/>
      <c r="S57" s="2"/>
      <c r="T57" s="2"/>
      <c r="U57" s="2"/>
    </row>
    <row r="58" spans="3:21" ht="31.8" thickBot="1" x14ac:dyDescent="0.35">
      <c r="C58" s="71" t="s">
        <v>162</v>
      </c>
      <c r="D58" s="72">
        <v>1340</v>
      </c>
      <c r="E58" s="72">
        <v>951</v>
      </c>
      <c r="F58" s="73">
        <v>389</v>
      </c>
      <c r="G58" s="72">
        <v>1807</v>
      </c>
      <c r="H58" s="72">
        <v>1278</v>
      </c>
      <c r="I58" s="73">
        <v>529</v>
      </c>
      <c r="J58" s="73">
        <v>1548</v>
      </c>
      <c r="K58" s="72">
        <v>1155</v>
      </c>
      <c r="L58" s="72">
        <v>393</v>
      </c>
      <c r="M58" s="2"/>
      <c r="N58" s="2"/>
      <c r="O58" s="2"/>
      <c r="P58" s="2"/>
      <c r="Q58" s="2"/>
      <c r="R58" s="2"/>
      <c r="S58" s="2"/>
      <c r="T58" s="2"/>
      <c r="U58" s="2"/>
    </row>
    <row r="59" spans="3:21" ht="16.2" thickBot="1" x14ac:dyDescent="0.35">
      <c r="C59" s="69" t="s">
        <v>163</v>
      </c>
      <c r="D59" s="75">
        <v>1291</v>
      </c>
      <c r="E59" s="75">
        <v>781</v>
      </c>
      <c r="F59" s="76">
        <v>510</v>
      </c>
      <c r="G59" s="75">
        <v>1573</v>
      </c>
      <c r="H59" s="75">
        <v>964</v>
      </c>
      <c r="I59" s="76">
        <v>609</v>
      </c>
      <c r="J59" s="76">
        <v>1579</v>
      </c>
      <c r="K59" s="75">
        <v>874</v>
      </c>
      <c r="L59" s="75">
        <v>705</v>
      </c>
      <c r="M59" s="2"/>
      <c r="N59" s="2"/>
      <c r="O59" s="2"/>
      <c r="P59" s="2"/>
      <c r="Q59" s="2"/>
      <c r="R59" s="2"/>
      <c r="S59" s="2"/>
      <c r="T59" s="2"/>
      <c r="U59" s="2"/>
    </row>
    <row r="60" spans="3:21" ht="16.2" thickBot="1" x14ac:dyDescent="0.35">
      <c r="C60" s="71" t="s">
        <v>165</v>
      </c>
      <c r="D60" s="72">
        <v>1109</v>
      </c>
      <c r="E60" s="72">
        <v>777</v>
      </c>
      <c r="F60" s="73">
        <v>332</v>
      </c>
      <c r="G60" s="72">
        <v>1295</v>
      </c>
      <c r="H60" s="72">
        <v>997</v>
      </c>
      <c r="I60" s="73">
        <v>298</v>
      </c>
      <c r="J60" s="73">
        <v>1447</v>
      </c>
      <c r="K60" s="72">
        <v>802</v>
      </c>
      <c r="L60" s="72">
        <v>645</v>
      </c>
      <c r="M60" s="2"/>
      <c r="N60" s="2"/>
      <c r="O60" s="2"/>
      <c r="P60" s="2"/>
      <c r="Q60" s="2"/>
      <c r="R60" s="2"/>
      <c r="S60" s="2"/>
      <c r="T60" s="2"/>
      <c r="U60" s="2"/>
    </row>
    <row r="61" spans="3:21" ht="16.2" thickBot="1" x14ac:dyDescent="0.35">
      <c r="C61" s="69" t="s">
        <v>167</v>
      </c>
      <c r="D61" s="75">
        <v>920</v>
      </c>
      <c r="E61" s="75">
        <v>524</v>
      </c>
      <c r="F61" s="76">
        <v>396</v>
      </c>
      <c r="G61" s="75">
        <v>1510</v>
      </c>
      <c r="H61" s="75">
        <v>880</v>
      </c>
      <c r="I61" s="76">
        <v>630</v>
      </c>
      <c r="J61" s="76">
        <v>1377</v>
      </c>
      <c r="K61" s="75">
        <v>847</v>
      </c>
      <c r="L61" s="75">
        <v>530</v>
      </c>
      <c r="M61" s="2"/>
      <c r="N61" s="2"/>
      <c r="O61" s="2"/>
      <c r="P61" s="2"/>
      <c r="Q61" s="2"/>
      <c r="R61" s="2"/>
      <c r="S61" s="2"/>
      <c r="T61" s="2"/>
      <c r="U61" s="2"/>
    </row>
    <row r="62" spans="3:21" ht="16.2" thickBot="1" x14ac:dyDescent="0.35">
      <c r="C62" s="71" t="s">
        <v>164</v>
      </c>
      <c r="D62" s="72">
        <v>972</v>
      </c>
      <c r="E62" s="72">
        <v>999</v>
      </c>
      <c r="F62" s="73">
        <v>-27</v>
      </c>
      <c r="G62" s="72">
        <v>1554</v>
      </c>
      <c r="H62" s="72">
        <v>1103</v>
      </c>
      <c r="I62" s="73">
        <v>451</v>
      </c>
      <c r="J62" s="73">
        <v>1174</v>
      </c>
      <c r="K62" s="72">
        <v>1020</v>
      </c>
      <c r="L62" s="72">
        <v>154</v>
      </c>
      <c r="M62" s="2"/>
      <c r="N62" s="2"/>
      <c r="O62" s="2"/>
      <c r="P62" s="2"/>
      <c r="Q62" s="2"/>
      <c r="R62" s="2"/>
      <c r="S62" s="2"/>
      <c r="T62" s="2"/>
      <c r="U62" s="2"/>
    </row>
    <row r="63" spans="3:21" ht="16.2" thickBot="1" x14ac:dyDescent="0.35">
      <c r="C63" s="69" t="s">
        <v>166</v>
      </c>
      <c r="D63" s="75">
        <v>943</v>
      </c>
      <c r="E63" s="75">
        <v>666</v>
      </c>
      <c r="F63" s="76">
        <v>277</v>
      </c>
      <c r="G63" s="75">
        <v>1393</v>
      </c>
      <c r="H63" s="75">
        <v>907</v>
      </c>
      <c r="I63" s="76">
        <v>486</v>
      </c>
      <c r="J63" s="76">
        <v>1306</v>
      </c>
      <c r="K63" s="75">
        <v>841</v>
      </c>
      <c r="L63" s="75">
        <v>465</v>
      </c>
      <c r="M63" s="2"/>
      <c r="N63" s="2"/>
      <c r="O63" s="2"/>
      <c r="P63" s="2"/>
      <c r="Q63" s="2"/>
      <c r="R63" s="2"/>
      <c r="S63" s="2"/>
      <c r="T63" s="2"/>
      <c r="U63" s="2"/>
    </row>
    <row r="64" spans="3:21" ht="16.2" thickBot="1" x14ac:dyDescent="0.35">
      <c r="C64" s="71" t="s">
        <v>386</v>
      </c>
      <c r="D64" s="72">
        <v>614</v>
      </c>
      <c r="E64" s="72">
        <v>457</v>
      </c>
      <c r="F64" s="73">
        <v>157</v>
      </c>
      <c r="G64" s="72">
        <v>781</v>
      </c>
      <c r="H64" s="72">
        <v>616</v>
      </c>
      <c r="I64" s="73">
        <v>165</v>
      </c>
      <c r="J64" s="73">
        <v>788</v>
      </c>
      <c r="K64" s="72">
        <v>538</v>
      </c>
      <c r="L64" s="72">
        <v>250</v>
      </c>
      <c r="M64" s="2"/>
      <c r="N64" s="2"/>
      <c r="O64" s="2"/>
      <c r="P64" s="2"/>
      <c r="Q64" s="2"/>
      <c r="R64" s="2"/>
      <c r="S64" s="2"/>
      <c r="T64" s="2"/>
      <c r="U64" s="2"/>
    </row>
    <row r="65" spans="3:21" ht="30.9" customHeight="1" thickBot="1" x14ac:dyDescent="0.35">
      <c r="C65" s="69" t="s">
        <v>387</v>
      </c>
      <c r="D65" s="75">
        <v>615</v>
      </c>
      <c r="E65" s="75">
        <v>416</v>
      </c>
      <c r="F65" s="76">
        <v>199</v>
      </c>
      <c r="G65" s="78">
        <v>728</v>
      </c>
      <c r="H65" s="78">
        <v>551</v>
      </c>
      <c r="I65" s="76">
        <v>177</v>
      </c>
      <c r="J65" s="76">
        <v>692</v>
      </c>
      <c r="K65" s="78">
        <v>468</v>
      </c>
      <c r="L65" s="75">
        <v>224</v>
      </c>
      <c r="M65" s="2"/>
      <c r="N65" s="2"/>
      <c r="O65" s="2"/>
      <c r="P65" s="2"/>
      <c r="Q65" s="2"/>
      <c r="R65" s="2"/>
      <c r="S65" s="2"/>
      <c r="T65" s="2"/>
      <c r="U65" s="2"/>
    </row>
    <row r="66" spans="3:21" ht="16.2" thickBot="1" x14ac:dyDescent="0.35">
      <c r="C66" s="92" t="s">
        <v>74</v>
      </c>
      <c r="D66" s="80">
        <v>14379</v>
      </c>
      <c r="E66" s="81">
        <v>11225</v>
      </c>
      <c r="F66" s="82">
        <v>3154</v>
      </c>
      <c r="G66" s="83">
        <v>18141</v>
      </c>
      <c r="H66" s="83">
        <v>14862</v>
      </c>
      <c r="I66" s="84">
        <v>3279</v>
      </c>
      <c r="J66" s="84">
        <v>16029</v>
      </c>
      <c r="K66" s="85">
        <v>13211</v>
      </c>
      <c r="L66" s="86">
        <v>2818</v>
      </c>
      <c r="M66" s="2"/>
      <c r="N66" s="2"/>
      <c r="O66" s="2"/>
      <c r="P66" s="2"/>
      <c r="Q66" s="2"/>
      <c r="R66" s="2"/>
      <c r="S66" s="2"/>
      <c r="T66" s="2"/>
      <c r="U66" s="2"/>
    </row>
    <row r="67" spans="3:21" ht="30.75" customHeight="1" x14ac:dyDescent="0.3">
      <c r="C67" s="297" t="s">
        <v>260</v>
      </c>
      <c r="D67" s="297"/>
      <c r="E67" s="297"/>
      <c r="F67" s="297"/>
      <c r="G67" s="297"/>
      <c r="H67" s="297"/>
      <c r="I67" s="297"/>
      <c r="J67" s="297"/>
      <c r="K67" s="297"/>
      <c r="L67" s="297"/>
      <c r="M67" s="2"/>
      <c r="N67" s="2"/>
      <c r="O67" s="2"/>
      <c r="P67" s="2"/>
      <c r="Q67" s="2"/>
      <c r="R67" s="2"/>
      <c r="S67" s="2"/>
      <c r="T67" s="2"/>
      <c r="U67" s="2"/>
    </row>
    <row r="68" spans="3:21" s="2" customFormat="1" ht="15.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</row>
    <row r="69" spans="3:21" ht="15.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2"/>
      <c r="N69" s="2"/>
      <c r="O69" s="2"/>
      <c r="P69" s="2"/>
      <c r="Q69" s="2"/>
      <c r="R69" s="2"/>
      <c r="S69" s="2"/>
      <c r="T69" s="2"/>
      <c r="U69" s="2"/>
    </row>
    <row r="70" spans="3:21" ht="16.5" customHeigh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3:21" ht="36.75" customHeight="1" thickBot="1" x14ac:dyDescent="0.35">
      <c r="C71" s="298" t="s">
        <v>258</v>
      </c>
      <c r="D71" s="298"/>
      <c r="E71" s="298"/>
      <c r="F71" s="298"/>
      <c r="G71" s="298"/>
      <c r="H71" s="298"/>
      <c r="I71" s="298"/>
      <c r="J71" s="298"/>
      <c r="K71" s="298"/>
      <c r="L71" s="298"/>
      <c r="M71" s="2"/>
      <c r="N71" s="2"/>
      <c r="O71" s="2"/>
      <c r="P71" s="2"/>
      <c r="Q71" s="2"/>
      <c r="R71" s="2"/>
      <c r="S71" s="2"/>
      <c r="T71" s="2"/>
      <c r="U71" s="2"/>
    </row>
    <row r="72" spans="3:21" ht="16.2" customHeight="1" thickBot="1" x14ac:dyDescent="0.35">
      <c r="C72" s="311" t="s">
        <v>89</v>
      </c>
      <c r="D72" s="301" t="s">
        <v>198</v>
      </c>
      <c r="E72" s="302"/>
      <c r="F72" s="303"/>
      <c r="G72" s="301" t="s">
        <v>194</v>
      </c>
      <c r="H72" s="302"/>
      <c r="I72" s="303"/>
      <c r="J72" s="301" t="s">
        <v>199</v>
      </c>
      <c r="K72" s="302"/>
      <c r="L72" s="303"/>
      <c r="M72" s="2"/>
      <c r="N72" s="2"/>
      <c r="O72" s="2"/>
      <c r="P72" s="2"/>
      <c r="Q72" s="2"/>
      <c r="R72" s="2"/>
      <c r="S72" s="2"/>
      <c r="T72" s="2"/>
      <c r="U72" s="2"/>
    </row>
    <row r="73" spans="3:21" ht="15.6" x14ac:dyDescent="0.3">
      <c r="C73" s="311"/>
      <c r="D73" s="60" t="s">
        <v>75</v>
      </c>
      <c r="E73" s="60" t="s">
        <v>76</v>
      </c>
      <c r="F73" s="60" t="s">
        <v>52</v>
      </c>
      <c r="G73" s="60" t="s">
        <v>75</v>
      </c>
      <c r="H73" s="60" t="s">
        <v>76</v>
      </c>
      <c r="I73" s="60" t="s">
        <v>52</v>
      </c>
      <c r="J73" s="60" t="s">
        <v>75</v>
      </c>
      <c r="K73" s="60" t="s">
        <v>76</v>
      </c>
      <c r="L73" s="60" t="s">
        <v>52</v>
      </c>
      <c r="M73" s="2"/>
      <c r="N73" s="2"/>
      <c r="O73" s="2"/>
      <c r="P73" s="2"/>
      <c r="Q73" s="2"/>
      <c r="R73" s="2"/>
      <c r="S73" s="2"/>
      <c r="T73" s="2"/>
      <c r="U73" s="2"/>
    </row>
    <row r="74" spans="3:21" ht="16.2" thickBot="1" x14ac:dyDescent="0.35">
      <c r="C74" s="7" t="s">
        <v>0</v>
      </c>
      <c r="D74" s="61">
        <v>27605</v>
      </c>
      <c r="E74" s="61">
        <v>20648</v>
      </c>
      <c r="F74" s="61">
        <v>6957</v>
      </c>
      <c r="G74" s="61">
        <v>35947</v>
      </c>
      <c r="H74" s="61">
        <v>27495</v>
      </c>
      <c r="I74" s="61">
        <v>8452</v>
      </c>
      <c r="J74" s="61">
        <v>32148</v>
      </c>
      <c r="K74" s="61">
        <v>24343</v>
      </c>
      <c r="L74" s="61">
        <v>7805</v>
      </c>
      <c r="M74" s="2"/>
      <c r="N74" s="2"/>
      <c r="O74" s="2"/>
      <c r="P74" s="2"/>
      <c r="Q74" s="2"/>
      <c r="R74" s="2"/>
      <c r="S74" s="2"/>
      <c r="T74" s="2"/>
      <c r="U74" s="2"/>
    </row>
    <row r="75" spans="3:21" ht="63" thickBot="1" x14ac:dyDescent="0.35">
      <c r="C75" s="71" t="s">
        <v>169</v>
      </c>
      <c r="D75" s="72">
        <v>1728</v>
      </c>
      <c r="E75" s="72">
        <v>1171</v>
      </c>
      <c r="F75" s="73">
        <v>557</v>
      </c>
      <c r="G75" s="72">
        <v>2368</v>
      </c>
      <c r="H75" s="72">
        <v>1674</v>
      </c>
      <c r="I75" s="73">
        <v>694</v>
      </c>
      <c r="J75" s="73">
        <v>2378</v>
      </c>
      <c r="K75" s="72">
        <v>1513</v>
      </c>
      <c r="L75" s="72">
        <v>865</v>
      </c>
      <c r="M75" s="2"/>
      <c r="N75" s="2"/>
      <c r="O75" s="2"/>
      <c r="P75" s="2"/>
      <c r="Q75" s="2"/>
      <c r="R75" s="2"/>
      <c r="S75" s="2"/>
      <c r="T75" s="2"/>
      <c r="U75" s="2"/>
    </row>
    <row r="76" spans="3:21" ht="16.2" thickBot="1" x14ac:dyDescent="0.35">
      <c r="C76" s="69" t="s">
        <v>168</v>
      </c>
      <c r="D76" s="75">
        <v>1793</v>
      </c>
      <c r="E76" s="75">
        <v>1195</v>
      </c>
      <c r="F76" s="76">
        <v>598</v>
      </c>
      <c r="G76" s="75">
        <v>2315</v>
      </c>
      <c r="H76" s="75">
        <v>1603</v>
      </c>
      <c r="I76" s="76">
        <v>712</v>
      </c>
      <c r="J76" s="76">
        <v>2492</v>
      </c>
      <c r="K76" s="75">
        <v>1392</v>
      </c>
      <c r="L76" s="75">
        <v>1100</v>
      </c>
      <c r="M76" s="2"/>
      <c r="N76" s="2"/>
      <c r="O76" s="2"/>
      <c r="P76" s="2"/>
      <c r="Q76" s="2"/>
      <c r="R76" s="2"/>
      <c r="S76" s="2"/>
      <c r="T76" s="2"/>
      <c r="U76" s="2"/>
    </row>
    <row r="77" spans="3:21" ht="16.2" thickBot="1" x14ac:dyDescent="0.35">
      <c r="C77" s="71" t="s">
        <v>170</v>
      </c>
      <c r="D77" s="72">
        <v>1458</v>
      </c>
      <c r="E77" s="72">
        <v>1029</v>
      </c>
      <c r="F77" s="73">
        <v>429</v>
      </c>
      <c r="G77" s="72">
        <v>1771</v>
      </c>
      <c r="H77" s="72">
        <v>1366</v>
      </c>
      <c r="I77" s="73">
        <v>405</v>
      </c>
      <c r="J77" s="73">
        <v>1652</v>
      </c>
      <c r="K77" s="72">
        <v>1290</v>
      </c>
      <c r="L77" s="72">
        <v>362</v>
      </c>
      <c r="M77" s="2"/>
      <c r="N77" s="2"/>
      <c r="O77" s="2"/>
      <c r="P77" s="2"/>
      <c r="Q77" s="2"/>
      <c r="R77" s="2"/>
      <c r="S77" s="2"/>
      <c r="T77" s="2"/>
      <c r="U77" s="2"/>
    </row>
    <row r="78" spans="3:21" ht="31.8" thickBot="1" x14ac:dyDescent="0.35">
      <c r="C78" s="69" t="s">
        <v>172</v>
      </c>
      <c r="D78" s="75">
        <v>1556</v>
      </c>
      <c r="E78" s="75">
        <v>1216</v>
      </c>
      <c r="F78" s="76">
        <v>340</v>
      </c>
      <c r="G78" s="75">
        <v>1523</v>
      </c>
      <c r="H78" s="75">
        <v>1371</v>
      </c>
      <c r="I78" s="76">
        <v>152</v>
      </c>
      <c r="J78" s="76">
        <v>1597</v>
      </c>
      <c r="K78" s="75">
        <v>1219</v>
      </c>
      <c r="L78" s="75">
        <v>378</v>
      </c>
      <c r="M78" s="2"/>
      <c r="N78" s="2"/>
      <c r="O78" s="2"/>
      <c r="P78" s="2"/>
      <c r="Q78" s="2"/>
      <c r="R78" s="2"/>
      <c r="S78" s="2"/>
      <c r="T78" s="2"/>
      <c r="U78" s="2"/>
    </row>
    <row r="79" spans="3:21" ht="16.2" thickBot="1" x14ac:dyDescent="0.35">
      <c r="C79" s="71" t="s">
        <v>173</v>
      </c>
      <c r="D79" s="72">
        <v>1002</v>
      </c>
      <c r="E79" s="72">
        <v>681</v>
      </c>
      <c r="F79" s="73">
        <v>321</v>
      </c>
      <c r="G79" s="72">
        <v>1324</v>
      </c>
      <c r="H79" s="72">
        <v>870</v>
      </c>
      <c r="I79" s="73">
        <v>454</v>
      </c>
      <c r="J79" s="73">
        <v>1061</v>
      </c>
      <c r="K79" s="72">
        <v>862</v>
      </c>
      <c r="L79" s="72">
        <v>199</v>
      </c>
      <c r="M79" s="2"/>
      <c r="N79" s="2"/>
      <c r="O79" s="2"/>
      <c r="P79" s="2"/>
      <c r="Q79" s="2"/>
      <c r="R79" s="2"/>
      <c r="S79" s="2"/>
      <c r="T79" s="2"/>
      <c r="U79" s="2"/>
    </row>
    <row r="80" spans="3:21" ht="16.2" thickBot="1" x14ac:dyDescent="0.35">
      <c r="C80" s="69" t="s">
        <v>174</v>
      </c>
      <c r="D80" s="75">
        <v>812</v>
      </c>
      <c r="E80" s="75">
        <v>836</v>
      </c>
      <c r="F80" s="76">
        <v>-24</v>
      </c>
      <c r="G80" s="75">
        <v>1173</v>
      </c>
      <c r="H80" s="75">
        <v>943</v>
      </c>
      <c r="I80" s="76">
        <v>230</v>
      </c>
      <c r="J80" s="76">
        <v>885</v>
      </c>
      <c r="K80" s="75">
        <v>890</v>
      </c>
      <c r="L80" s="75">
        <v>-5</v>
      </c>
      <c r="M80" s="2"/>
      <c r="N80" s="2"/>
      <c r="O80" s="2"/>
      <c r="P80" s="2"/>
      <c r="Q80" s="2"/>
      <c r="R80" s="2"/>
      <c r="S80" s="2"/>
      <c r="T80" s="2"/>
      <c r="U80" s="2"/>
    </row>
    <row r="81" spans="3:21" ht="63" thickBot="1" x14ac:dyDescent="0.35">
      <c r="C81" s="71" t="s">
        <v>175</v>
      </c>
      <c r="D81" s="72">
        <v>656</v>
      </c>
      <c r="E81" s="72">
        <v>460</v>
      </c>
      <c r="F81" s="73">
        <v>196</v>
      </c>
      <c r="G81" s="72">
        <v>1094</v>
      </c>
      <c r="H81" s="72">
        <v>674</v>
      </c>
      <c r="I81" s="73">
        <v>420</v>
      </c>
      <c r="J81" s="73">
        <v>963</v>
      </c>
      <c r="K81" s="72">
        <v>605</v>
      </c>
      <c r="L81" s="72">
        <v>358</v>
      </c>
      <c r="M81" s="2"/>
      <c r="N81" s="2"/>
      <c r="O81" s="2"/>
      <c r="P81" s="2"/>
      <c r="Q81" s="2"/>
      <c r="R81" s="2"/>
      <c r="S81" s="2"/>
      <c r="T81" s="2"/>
      <c r="U81" s="2"/>
    </row>
    <row r="82" spans="3:21" ht="31.8" thickBot="1" x14ac:dyDescent="0.35">
      <c r="C82" s="69" t="s">
        <v>176</v>
      </c>
      <c r="D82" s="75">
        <v>694</v>
      </c>
      <c r="E82" s="75">
        <v>488</v>
      </c>
      <c r="F82" s="76">
        <v>206</v>
      </c>
      <c r="G82" s="75">
        <v>845</v>
      </c>
      <c r="H82" s="75">
        <v>639</v>
      </c>
      <c r="I82" s="76">
        <v>206</v>
      </c>
      <c r="J82" s="76">
        <v>729</v>
      </c>
      <c r="K82" s="75">
        <v>583</v>
      </c>
      <c r="L82" s="75">
        <v>146</v>
      </c>
      <c r="M82" s="2"/>
      <c r="N82" s="2"/>
      <c r="O82" s="2"/>
      <c r="P82" s="2"/>
      <c r="Q82" s="2"/>
      <c r="R82" s="2"/>
      <c r="S82" s="2"/>
      <c r="T82" s="2"/>
      <c r="U82" s="2"/>
    </row>
    <row r="83" spans="3:21" ht="16.2" thickBot="1" x14ac:dyDescent="0.35">
      <c r="C83" s="71" t="s">
        <v>171</v>
      </c>
      <c r="D83" s="72">
        <v>523</v>
      </c>
      <c r="E83" s="72">
        <v>336</v>
      </c>
      <c r="F83" s="73">
        <v>187</v>
      </c>
      <c r="G83" s="72">
        <v>736</v>
      </c>
      <c r="H83" s="72">
        <v>290</v>
      </c>
      <c r="I83" s="73">
        <v>446</v>
      </c>
      <c r="J83" s="73">
        <v>630</v>
      </c>
      <c r="K83" s="72">
        <v>529</v>
      </c>
      <c r="L83" s="72">
        <v>101</v>
      </c>
      <c r="M83" s="2"/>
      <c r="N83" s="2"/>
      <c r="O83" s="2"/>
      <c r="P83" s="2"/>
      <c r="Q83" s="2"/>
      <c r="R83" s="2"/>
      <c r="S83" s="2"/>
      <c r="T83" s="2"/>
      <c r="U83" s="2"/>
    </row>
    <row r="84" spans="3:21" ht="29.4" customHeight="1" thickBot="1" x14ac:dyDescent="0.35">
      <c r="C84" s="69" t="s">
        <v>177</v>
      </c>
      <c r="D84" s="75">
        <v>536</v>
      </c>
      <c r="E84" s="75">
        <v>407</v>
      </c>
      <c r="F84" s="76">
        <v>129</v>
      </c>
      <c r="G84" s="78">
        <v>621</v>
      </c>
      <c r="H84" s="78">
        <v>663</v>
      </c>
      <c r="I84" s="76">
        <v>-42</v>
      </c>
      <c r="J84" s="76">
        <v>579</v>
      </c>
      <c r="K84" s="78">
        <v>499</v>
      </c>
      <c r="L84" s="78">
        <v>80</v>
      </c>
      <c r="M84" s="2"/>
      <c r="N84" s="2"/>
      <c r="O84" s="2"/>
      <c r="P84" s="2"/>
      <c r="Q84" s="2"/>
      <c r="R84" s="2"/>
      <c r="S84" s="2"/>
      <c r="T84" s="2"/>
      <c r="U84" s="2"/>
    </row>
    <row r="85" spans="3:21" s="2" customFormat="1" ht="16.2" thickBot="1" x14ac:dyDescent="0.35">
      <c r="C85" s="79" t="s">
        <v>74</v>
      </c>
      <c r="D85" s="80">
        <v>16847</v>
      </c>
      <c r="E85" s="81">
        <v>12829</v>
      </c>
      <c r="F85" s="82">
        <v>4018</v>
      </c>
      <c r="G85" s="83">
        <v>22177</v>
      </c>
      <c r="H85" s="83">
        <v>17402</v>
      </c>
      <c r="I85" s="84">
        <v>4775</v>
      </c>
      <c r="J85" s="84">
        <v>19182</v>
      </c>
      <c r="K85" s="83">
        <v>14961</v>
      </c>
      <c r="L85" s="83">
        <v>4221</v>
      </c>
    </row>
    <row r="86" spans="3:21" s="2" customFormat="1" ht="35.25" customHeight="1" x14ac:dyDescent="0.3">
      <c r="C86" s="297" t="s">
        <v>260</v>
      </c>
      <c r="D86" s="297"/>
      <c r="E86" s="297"/>
      <c r="F86" s="297"/>
      <c r="G86" s="297"/>
      <c r="H86" s="297"/>
      <c r="I86" s="297"/>
      <c r="J86" s="297"/>
      <c r="K86" s="297"/>
      <c r="L86" s="297"/>
    </row>
    <row r="87" spans="3:21" s="2" customFormat="1" ht="15.6" x14ac:dyDescent="0.3">
      <c r="C87" s="59"/>
      <c r="D87" s="59"/>
      <c r="E87" s="59"/>
      <c r="F87" s="59"/>
      <c r="G87" s="59"/>
      <c r="H87" s="59"/>
      <c r="I87" s="59"/>
      <c r="J87" s="59"/>
      <c r="K87" s="59"/>
      <c r="L87" s="59"/>
    </row>
    <row r="88" spans="3:21" s="2" customFormat="1" x14ac:dyDescent="0.3"/>
    <row r="89" spans="3:21" ht="31.5" customHeigh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3:2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3:21" ht="35.25" customHeight="1" thickBot="1" x14ac:dyDescent="0.35">
      <c r="C91" s="298" t="s">
        <v>253</v>
      </c>
      <c r="D91" s="298"/>
      <c r="E91" s="298"/>
      <c r="F91" s="298"/>
      <c r="G91" s="298"/>
      <c r="H91" s="298"/>
      <c r="I91" s="298"/>
      <c r="J91" s="298"/>
      <c r="K91" s="298"/>
      <c r="L91" s="298"/>
      <c r="M91" s="2"/>
      <c r="N91" s="2"/>
      <c r="O91" s="2"/>
      <c r="P91" s="2"/>
      <c r="Q91" s="2"/>
      <c r="R91" s="2"/>
      <c r="S91" s="2"/>
      <c r="T91" s="2"/>
      <c r="U91" s="2"/>
    </row>
    <row r="92" spans="3:21" ht="16.2" thickBot="1" x14ac:dyDescent="0.35">
      <c r="C92" s="311" t="s">
        <v>90</v>
      </c>
      <c r="D92" s="301" t="s">
        <v>198</v>
      </c>
      <c r="E92" s="302"/>
      <c r="F92" s="303"/>
      <c r="G92" s="301" t="s">
        <v>194</v>
      </c>
      <c r="H92" s="302"/>
      <c r="I92" s="303"/>
      <c r="J92" s="301" t="s">
        <v>199</v>
      </c>
      <c r="K92" s="302"/>
      <c r="L92" s="303"/>
      <c r="M92" s="2"/>
      <c r="N92" s="2"/>
      <c r="O92" s="2"/>
      <c r="P92" s="2"/>
      <c r="Q92" s="2"/>
      <c r="R92" s="2"/>
      <c r="S92" s="2"/>
      <c r="T92" s="2"/>
      <c r="U92" s="2"/>
    </row>
    <row r="93" spans="3:21" ht="15.6" x14ac:dyDescent="0.3">
      <c r="C93" s="311"/>
      <c r="D93" s="60" t="s">
        <v>75</v>
      </c>
      <c r="E93" s="60" t="s">
        <v>76</v>
      </c>
      <c r="F93" s="60" t="s">
        <v>52</v>
      </c>
      <c r="G93" s="60" t="s">
        <v>75</v>
      </c>
      <c r="H93" s="60" t="s">
        <v>76</v>
      </c>
      <c r="I93" s="60" t="s">
        <v>52</v>
      </c>
      <c r="J93" s="60" t="s">
        <v>75</v>
      </c>
      <c r="K93" s="60" t="s">
        <v>76</v>
      </c>
      <c r="L93" s="60" t="s">
        <v>52</v>
      </c>
      <c r="M93" s="2"/>
      <c r="N93" s="2"/>
      <c r="O93" s="2"/>
      <c r="P93" s="2"/>
      <c r="Q93" s="2"/>
      <c r="R93" s="2"/>
      <c r="S93" s="2"/>
      <c r="T93" s="2"/>
      <c r="U93" s="2"/>
    </row>
    <row r="94" spans="3:21" ht="15.6" x14ac:dyDescent="0.3">
      <c r="C94" s="7" t="s">
        <v>40</v>
      </c>
      <c r="D94" s="61">
        <v>27605</v>
      </c>
      <c r="E94" s="61">
        <v>20648</v>
      </c>
      <c r="F94" s="61">
        <v>6957</v>
      </c>
      <c r="G94" s="61">
        <v>35947</v>
      </c>
      <c r="H94" s="61">
        <v>27495</v>
      </c>
      <c r="I94" s="61">
        <v>8452</v>
      </c>
      <c r="J94" s="61">
        <v>32148</v>
      </c>
      <c r="K94" s="61">
        <v>24343</v>
      </c>
      <c r="L94" s="61">
        <v>7805</v>
      </c>
      <c r="M94" s="2"/>
      <c r="N94" s="2"/>
      <c r="O94" s="2"/>
      <c r="P94" s="2"/>
      <c r="Q94" s="2"/>
      <c r="R94" s="2"/>
      <c r="S94" s="2"/>
      <c r="T94" s="2"/>
      <c r="U94" s="2"/>
    </row>
    <row r="95" spans="3:21" ht="15.6" x14ac:dyDescent="0.3">
      <c r="C95" s="87" t="s">
        <v>7</v>
      </c>
      <c r="D95" s="88">
        <v>1372</v>
      </c>
      <c r="E95" s="88">
        <v>1157</v>
      </c>
      <c r="F95" s="89">
        <v>215</v>
      </c>
      <c r="G95" s="88">
        <v>1624</v>
      </c>
      <c r="H95" s="88">
        <v>1436</v>
      </c>
      <c r="I95" s="89">
        <v>188</v>
      </c>
      <c r="J95" s="89">
        <v>1450</v>
      </c>
      <c r="K95" s="88">
        <v>1191</v>
      </c>
      <c r="L95" s="88">
        <v>259</v>
      </c>
      <c r="M95" s="2"/>
      <c r="N95" s="2"/>
      <c r="O95" s="2"/>
      <c r="P95" s="2"/>
      <c r="Q95" s="2"/>
      <c r="R95" s="2"/>
      <c r="S95" s="2"/>
      <c r="T95" s="2"/>
      <c r="U95" s="2"/>
    </row>
    <row r="96" spans="3:21" ht="15.6" x14ac:dyDescent="0.3">
      <c r="C96" s="62" t="s">
        <v>8</v>
      </c>
      <c r="D96" s="63">
        <v>137</v>
      </c>
      <c r="E96" s="63">
        <v>108</v>
      </c>
      <c r="F96" s="68">
        <v>29</v>
      </c>
      <c r="G96" s="63">
        <v>203</v>
      </c>
      <c r="H96" s="63">
        <v>149</v>
      </c>
      <c r="I96" s="68">
        <v>54</v>
      </c>
      <c r="J96" s="68">
        <v>174</v>
      </c>
      <c r="K96" s="63">
        <v>144</v>
      </c>
      <c r="L96" s="63">
        <v>30</v>
      </c>
      <c r="M96" s="2"/>
      <c r="N96" s="2"/>
      <c r="O96" s="2"/>
      <c r="P96" s="2"/>
      <c r="Q96" s="2"/>
      <c r="R96" s="2"/>
      <c r="S96" s="2"/>
      <c r="T96" s="2"/>
      <c r="U96" s="2"/>
    </row>
    <row r="97" spans="3:21" ht="15.6" x14ac:dyDescent="0.3">
      <c r="C97" s="64" t="s">
        <v>9</v>
      </c>
      <c r="D97" s="65">
        <v>16</v>
      </c>
      <c r="E97" s="65">
        <v>23</v>
      </c>
      <c r="F97" s="70">
        <v>-7</v>
      </c>
      <c r="G97" s="65">
        <v>10</v>
      </c>
      <c r="H97" s="65">
        <v>12</v>
      </c>
      <c r="I97" s="70">
        <v>-2</v>
      </c>
      <c r="J97" s="70">
        <v>7</v>
      </c>
      <c r="K97" s="65">
        <v>12</v>
      </c>
      <c r="L97" s="65">
        <v>-5</v>
      </c>
      <c r="M97" s="2"/>
      <c r="N97" s="2"/>
      <c r="O97" s="2"/>
      <c r="P97" s="2"/>
      <c r="Q97" s="2"/>
      <c r="R97" s="2"/>
      <c r="S97" s="2"/>
      <c r="T97" s="2"/>
      <c r="U97" s="2"/>
    </row>
    <row r="98" spans="3:21" ht="15.6" x14ac:dyDescent="0.3">
      <c r="C98" s="62" t="s">
        <v>10</v>
      </c>
      <c r="D98" s="63">
        <v>400</v>
      </c>
      <c r="E98" s="63">
        <v>417</v>
      </c>
      <c r="F98" s="68">
        <v>-17</v>
      </c>
      <c r="G98" s="63">
        <v>497</v>
      </c>
      <c r="H98" s="63">
        <v>415</v>
      </c>
      <c r="I98" s="68">
        <v>82</v>
      </c>
      <c r="J98" s="68">
        <v>387</v>
      </c>
      <c r="K98" s="63">
        <v>340</v>
      </c>
      <c r="L98" s="63">
        <v>47</v>
      </c>
      <c r="M98" s="2"/>
      <c r="N98" s="2"/>
      <c r="O98" s="2"/>
      <c r="P98" s="2"/>
      <c r="Q98" s="2"/>
      <c r="R98" s="2"/>
      <c r="S98" s="2"/>
      <c r="T98" s="2"/>
      <c r="U98" s="2"/>
    </row>
    <row r="99" spans="3:21" ht="15.6" x14ac:dyDescent="0.3">
      <c r="C99" s="64" t="s">
        <v>11</v>
      </c>
      <c r="D99" s="65">
        <v>717</v>
      </c>
      <c r="E99" s="65">
        <v>530</v>
      </c>
      <c r="F99" s="70">
        <v>187</v>
      </c>
      <c r="G99" s="65">
        <v>761</v>
      </c>
      <c r="H99" s="65">
        <v>767</v>
      </c>
      <c r="I99" s="70">
        <v>-6</v>
      </c>
      <c r="J99" s="70">
        <v>738</v>
      </c>
      <c r="K99" s="65">
        <v>590</v>
      </c>
      <c r="L99" s="65">
        <v>148</v>
      </c>
      <c r="M99" s="2"/>
      <c r="N99" s="2"/>
      <c r="O99" s="2"/>
      <c r="P99" s="2"/>
      <c r="Q99" s="2"/>
      <c r="R99" s="2"/>
      <c r="S99" s="2"/>
      <c r="T99" s="2"/>
      <c r="U99" s="2"/>
    </row>
    <row r="100" spans="3:21" ht="15.6" x14ac:dyDescent="0.3">
      <c r="C100" s="62" t="s">
        <v>12</v>
      </c>
      <c r="D100" s="63">
        <v>71</v>
      </c>
      <c r="E100" s="63">
        <v>63</v>
      </c>
      <c r="F100" s="68">
        <v>8</v>
      </c>
      <c r="G100" s="63">
        <v>111</v>
      </c>
      <c r="H100" s="63">
        <v>66</v>
      </c>
      <c r="I100" s="68">
        <v>45</v>
      </c>
      <c r="J100" s="68">
        <v>96</v>
      </c>
      <c r="K100" s="63">
        <v>71</v>
      </c>
      <c r="L100" s="63">
        <v>25</v>
      </c>
      <c r="M100" s="2"/>
      <c r="N100" s="2"/>
      <c r="O100" s="2"/>
      <c r="P100" s="2"/>
      <c r="Q100" s="2"/>
      <c r="R100" s="2"/>
      <c r="S100" s="2"/>
      <c r="T100" s="2"/>
      <c r="U100" s="2"/>
    </row>
    <row r="101" spans="3:21" ht="15.6" x14ac:dyDescent="0.3">
      <c r="C101" s="64" t="s">
        <v>13</v>
      </c>
      <c r="D101" s="65">
        <v>11</v>
      </c>
      <c r="E101" s="65">
        <v>4</v>
      </c>
      <c r="F101" s="70">
        <v>7</v>
      </c>
      <c r="G101" s="65">
        <v>6</v>
      </c>
      <c r="H101" s="65">
        <v>8</v>
      </c>
      <c r="I101" s="70">
        <v>-2</v>
      </c>
      <c r="J101" s="70">
        <v>5</v>
      </c>
      <c r="K101" s="65">
        <v>5</v>
      </c>
      <c r="L101" s="65">
        <v>0</v>
      </c>
      <c r="M101" s="2"/>
      <c r="N101" s="2"/>
      <c r="O101" s="2"/>
      <c r="P101" s="2"/>
      <c r="Q101" s="2"/>
      <c r="R101" s="2"/>
      <c r="S101" s="2"/>
      <c r="T101" s="2"/>
      <c r="U101" s="2"/>
    </row>
    <row r="102" spans="3:21" ht="15.6" x14ac:dyDescent="0.3">
      <c r="C102" s="62" t="s">
        <v>14</v>
      </c>
      <c r="D102" s="63">
        <v>20</v>
      </c>
      <c r="E102" s="63">
        <v>12</v>
      </c>
      <c r="F102" s="68">
        <v>8</v>
      </c>
      <c r="G102" s="63">
        <v>36</v>
      </c>
      <c r="H102" s="63">
        <v>19</v>
      </c>
      <c r="I102" s="68">
        <v>17</v>
      </c>
      <c r="J102" s="68">
        <v>43</v>
      </c>
      <c r="K102" s="63">
        <v>29</v>
      </c>
      <c r="L102" s="63">
        <v>14</v>
      </c>
      <c r="M102" s="2"/>
      <c r="N102" s="2"/>
      <c r="O102" s="2"/>
      <c r="P102" s="2"/>
      <c r="Q102" s="2"/>
      <c r="R102" s="2"/>
      <c r="S102" s="2"/>
      <c r="T102" s="2"/>
      <c r="U102" s="2"/>
    </row>
    <row r="103" spans="3:21" ht="15.6" x14ac:dyDescent="0.3">
      <c r="C103" s="87" t="s">
        <v>15</v>
      </c>
      <c r="D103" s="90">
        <v>422</v>
      </c>
      <c r="E103" s="90">
        <v>325</v>
      </c>
      <c r="F103" s="91">
        <v>97</v>
      </c>
      <c r="G103" s="90">
        <v>506</v>
      </c>
      <c r="H103" s="90">
        <v>380</v>
      </c>
      <c r="I103" s="91">
        <v>126</v>
      </c>
      <c r="J103" s="91">
        <v>435</v>
      </c>
      <c r="K103" s="90">
        <v>342</v>
      </c>
      <c r="L103" s="90">
        <v>93</v>
      </c>
      <c r="M103" s="2"/>
      <c r="N103" s="2"/>
      <c r="O103" s="2"/>
      <c r="P103" s="2"/>
      <c r="Q103" s="2"/>
      <c r="R103" s="2"/>
      <c r="S103" s="2"/>
      <c r="T103" s="2"/>
      <c r="U103" s="2"/>
    </row>
    <row r="104" spans="3:21" ht="15.6" x14ac:dyDescent="0.3">
      <c r="C104" s="62" t="s">
        <v>16</v>
      </c>
      <c r="D104" s="63">
        <v>14</v>
      </c>
      <c r="E104" s="63">
        <v>16</v>
      </c>
      <c r="F104" s="68">
        <v>-2</v>
      </c>
      <c r="G104" s="63">
        <v>25</v>
      </c>
      <c r="H104" s="63">
        <v>15</v>
      </c>
      <c r="I104" s="68">
        <v>10</v>
      </c>
      <c r="J104" s="68">
        <v>17</v>
      </c>
      <c r="K104" s="63">
        <v>17</v>
      </c>
      <c r="L104" s="63">
        <v>0</v>
      </c>
      <c r="M104" s="2"/>
      <c r="N104" s="2"/>
      <c r="O104" s="2"/>
      <c r="P104" s="2"/>
      <c r="Q104" s="2"/>
      <c r="R104" s="2"/>
      <c r="S104" s="2"/>
      <c r="T104" s="2"/>
      <c r="U104" s="2"/>
    </row>
    <row r="105" spans="3:21" ht="15.6" x14ac:dyDescent="0.3">
      <c r="C105" s="64" t="s">
        <v>17</v>
      </c>
      <c r="D105" s="65">
        <v>3</v>
      </c>
      <c r="E105" s="65">
        <v>2</v>
      </c>
      <c r="F105" s="70">
        <v>1</v>
      </c>
      <c r="G105" s="65">
        <v>6</v>
      </c>
      <c r="H105" s="65">
        <v>5</v>
      </c>
      <c r="I105" s="70">
        <v>1</v>
      </c>
      <c r="J105" s="70">
        <v>4</v>
      </c>
      <c r="K105" s="65">
        <v>10</v>
      </c>
      <c r="L105" s="65">
        <v>-6</v>
      </c>
      <c r="M105" s="2"/>
      <c r="N105" s="2"/>
      <c r="O105" s="2"/>
      <c r="P105" s="2"/>
      <c r="Q105" s="2"/>
      <c r="R105" s="2"/>
      <c r="S105" s="2"/>
      <c r="T105" s="2"/>
      <c r="U105" s="2"/>
    </row>
    <row r="106" spans="3:21" ht="15.6" x14ac:dyDescent="0.3">
      <c r="C106" s="62" t="s">
        <v>18</v>
      </c>
      <c r="D106" s="63">
        <v>76</v>
      </c>
      <c r="E106" s="63">
        <v>59</v>
      </c>
      <c r="F106" s="68">
        <v>17</v>
      </c>
      <c r="G106" s="63">
        <v>91</v>
      </c>
      <c r="H106" s="63">
        <v>60</v>
      </c>
      <c r="I106" s="68">
        <v>31</v>
      </c>
      <c r="J106" s="68">
        <v>44</v>
      </c>
      <c r="K106" s="63">
        <v>54</v>
      </c>
      <c r="L106" s="63">
        <v>-10</v>
      </c>
      <c r="M106" s="2"/>
      <c r="N106" s="2"/>
      <c r="O106" s="2"/>
      <c r="P106" s="2"/>
      <c r="Q106" s="2"/>
      <c r="R106" s="2"/>
      <c r="S106" s="2"/>
      <c r="T106" s="2"/>
      <c r="U106" s="2"/>
    </row>
    <row r="107" spans="3:21" ht="15.6" x14ac:dyDescent="0.3">
      <c r="C107" s="64" t="s">
        <v>19</v>
      </c>
      <c r="D107" s="65">
        <v>34</v>
      </c>
      <c r="E107" s="65">
        <v>22</v>
      </c>
      <c r="F107" s="70">
        <v>12</v>
      </c>
      <c r="G107" s="65">
        <v>30</v>
      </c>
      <c r="H107" s="65">
        <v>27</v>
      </c>
      <c r="I107" s="70">
        <v>3</v>
      </c>
      <c r="J107" s="70">
        <v>29</v>
      </c>
      <c r="K107" s="65">
        <v>26</v>
      </c>
      <c r="L107" s="65">
        <v>3</v>
      </c>
      <c r="M107" s="2"/>
      <c r="N107" s="2"/>
      <c r="O107" s="2"/>
      <c r="P107" s="2"/>
      <c r="Q107" s="2"/>
      <c r="R107" s="2"/>
      <c r="S107" s="2"/>
      <c r="T107" s="2"/>
      <c r="U107" s="2"/>
    </row>
    <row r="108" spans="3:21" ht="15.6" x14ac:dyDescent="0.3">
      <c r="C108" s="62" t="s">
        <v>20</v>
      </c>
      <c r="D108" s="63">
        <v>31</v>
      </c>
      <c r="E108" s="63">
        <v>20</v>
      </c>
      <c r="F108" s="68">
        <v>11</v>
      </c>
      <c r="G108" s="63">
        <v>40</v>
      </c>
      <c r="H108" s="63">
        <v>40</v>
      </c>
      <c r="I108" s="68">
        <v>0</v>
      </c>
      <c r="J108" s="68">
        <v>37</v>
      </c>
      <c r="K108" s="63">
        <v>36</v>
      </c>
      <c r="L108" s="63">
        <v>1</v>
      </c>
      <c r="M108" s="2"/>
      <c r="N108" s="2"/>
      <c r="O108" s="2"/>
      <c r="P108" s="2"/>
      <c r="Q108" s="2"/>
      <c r="R108" s="2"/>
      <c r="S108" s="2"/>
      <c r="T108" s="2"/>
      <c r="U108" s="2"/>
    </row>
    <row r="109" spans="3:21" ht="15.6" x14ac:dyDescent="0.3">
      <c r="C109" s="64" t="s">
        <v>21</v>
      </c>
      <c r="D109" s="65">
        <v>66</v>
      </c>
      <c r="E109" s="65">
        <v>48</v>
      </c>
      <c r="F109" s="70">
        <v>18</v>
      </c>
      <c r="G109" s="65">
        <v>55</v>
      </c>
      <c r="H109" s="65">
        <v>42</v>
      </c>
      <c r="I109" s="70">
        <v>13</v>
      </c>
      <c r="J109" s="70">
        <v>75</v>
      </c>
      <c r="K109" s="65">
        <v>54</v>
      </c>
      <c r="L109" s="65">
        <v>21</v>
      </c>
      <c r="M109" s="2"/>
      <c r="N109" s="2"/>
      <c r="O109" s="2"/>
      <c r="P109" s="2"/>
      <c r="Q109" s="2"/>
      <c r="R109" s="2"/>
      <c r="S109" s="2"/>
      <c r="T109" s="2"/>
      <c r="U109" s="2"/>
    </row>
    <row r="110" spans="3:21" ht="15.6" x14ac:dyDescent="0.3">
      <c r="C110" s="62" t="s">
        <v>22</v>
      </c>
      <c r="D110" s="63">
        <v>19</v>
      </c>
      <c r="E110" s="63">
        <v>12</v>
      </c>
      <c r="F110" s="68">
        <v>7</v>
      </c>
      <c r="G110" s="63">
        <v>23</v>
      </c>
      <c r="H110" s="63">
        <v>19</v>
      </c>
      <c r="I110" s="68">
        <v>4</v>
      </c>
      <c r="J110" s="68">
        <v>19</v>
      </c>
      <c r="K110" s="63">
        <v>18</v>
      </c>
      <c r="L110" s="63">
        <v>1</v>
      </c>
      <c r="M110" s="2"/>
      <c r="N110" s="2"/>
      <c r="O110" s="2"/>
      <c r="P110" s="2"/>
      <c r="Q110" s="2"/>
      <c r="R110" s="2"/>
      <c r="S110" s="2"/>
      <c r="T110" s="2"/>
      <c r="U110" s="2"/>
    </row>
    <row r="111" spans="3:21" ht="15.6" x14ac:dyDescent="0.3">
      <c r="C111" s="64" t="s">
        <v>23</v>
      </c>
      <c r="D111" s="65">
        <v>14</v>
      </c>
      <c r="E111" s="65">
        <v>9</v>
      </c>
      <c r="F111" s="70">
        <v>5</v>
      </c>
      <c r="G111" s="65">
        <v>14</v>
      </c>
      <c r="H111" s="65">
        <v>14</v>
      </c>
      <c r="I111" s="70">
        <v>0</v>
      </c>
      <c r="J111" s="70">
        <v>9</v>
      </c>
      <c r="K111" s="65">
        <v>9</v>
      </c>
      <c r="L111" s="65">
        <v>0</v>
      </c>
      <c r="M111" s="2"/>
      <c r="N111" s="2"/>
      <c r="O111" s="2"/>
      <c r="P111" s="2"/>
      <c r="Q111" s="2"/>
      <c r="R111" s="2"/>
      <c r="S111" s="2"/>
      <c r="T111" s="2"/>
      <c r="U111" s="2"/>
    </row>
    <row r="112" spans="3:21" ht="15.6" x14ac:dyDescent="0.3">
      <c r="C112" s="62" t="s">
        <v>24</v>
      </c>
      <c r="D112" s="63">
        <v>165</v>
      </c>
      <c r="E112" s="63">
        <v>137</v>
      </c>
      <c r="F112" s="68">
        <v>28</v>
      </c>
      <c r="G112" s="63">
        <v>222</v>
      </c>
      <c r="H112" s="63">
        <v>158</v>
      </c>
      <c r="I112" s="68">
        <v>64</v>
      </c>
      <c r="J112" s="68">
        <v>201</v>
      </c>
      <c r="K112" s="63">
        <v>118</v>
      </c>
      <c r="L112" s="63">
        <v>83</v>
      </c>
      <c r="M112" s="2"/>
      <c r="N112" s="2"/>
      <c r="O112" s="2"/>
      <c r="P112" s="2"/>
      <c r="Q112" s="2"/>
      <c r="R112" s="2"/>
      <c r="S112" s="2"/>
      <c r="T112" s="2"/>
      <c r="U112" s="2"/>
    </row>
    <row r="113" spans="3:21" ht="15.6" x14ac:dyDescent="0.3">
      <c r="C113" s="87" t="s">
        <v>25</v>
      </c>
      <c r="D113" s="90">
        <v>6049</v>
      </c>
      <c r="E113" s="90">
        <v>4487</v>
      </c>
      <c r="F113" s="91">
        <v>1562</v>
      </c>
      <c r="G113" s="90">
        <v>7982</v>
      </c>
      <c r="H113" s="90">
        <v>6345</v>
      </c>
      <c r="I113" s="91">
        <v>1637</v>
      </c>
      <c r="J113" s="91">
        <v>7326</v>
      </c>
      <c r="K113" s="90">
        <v>5338</v>
      </c>
      <c r="L113" s="90">
        <v>1988</v>
      </c>
      <c r="M113" s="2"/>
      <c r="N113" s="2"/>
      <c r="O113" s="2"/>
      <c r="P113" s="2"/>
      <c r="Q113" s="2"/>
      <c r="R113" s="2"/>
      <c r="S113" s="2"/>
      <c r="T113" s="2"/>
      <c r="U113" s="2"/>
    </row>
    <row r="114" spans="3:21" ht="15.6" x14ac:dyDescent="0.3">
      <c r="C114" s="62" t="s">
        <v>26</v>
      </c>
      <c r="D114" s="63">
        <v>865</v>
      </c>
      <c r="E114" s="63">
        <v>677</v>
      </c>
      <c r="F114" s="68">
        <v>188</v>
      </c>
      <c r="G114" s="63">
        <v>1126</v>
      </c>
      <c r="H114" s="63">
        <v>931</v>
      </c>
      <c r="I114" s="68">
        <v>195</v>
      </c>
      <c r="J114" s="68">
        <v>985</v>
      </c>
      <c r="K114" s="63">
        <v>798</v>
      </c>
      <c r="L114" s="63">
        <v>187</v>
      </c>
      <c r="M114" s="2"/>
      <c r="N114" s="2"/>
      <c r="O114" s="2"/>
      <c r="P114" s="2"/>
      <c r="Q114" s="2"/>
      <c r="R114" s="2"/>
      <c r="S114" s="2"/>
      <c r="T114" s="2"/>
      <c r="U114" s="2"/>
    </row>
    <row r="115" spans="3:21" ht="15.6" x14ac:dyDescent="0.3">
      <c r="C115" s="64" t="s">
        <v>27</v>
      </c>
      <c r="D115" s="65">
        <v>127</v>
      </c>
      <c r="E115" s="65">
        <v>82</v>
      </c>
      <c r="F115" s="70">
        <v>45</v>
      </c>
      <c r="G115" s="65">
        <v>214</v>
      </c>
      <c r="H115" s="65">
        <v>162</v>
      </c>
      <c r="I115" s="70">
        <v>52</v>
      </c>
      <c r="J115" s="70">
        <v>261</v>
      </c>
      <c r="K115" s="65">
        <v>144</v>
      </c>
      <c r="L115" s="65">
        <v>117</v>
      </c>
      <c r="M115" s="2"/>
      <c r="N115" s="2"/>
      <c r="O115" s="2"/>
      <c r="P115" s="2"/>
      <c r="Q115" s="2"/>
      <c r="R115" s="2"/>
      <c r="S115" s="2"/>
      <c r="T115" s="2"/>
      <c r="U115" s="2"/>
    </row>
    <row r="116" spans="3:21" ht="15.6" x14ac:dyDescent="0.3">
      <c r="C116" s="62" t="s">
        <v>28</v>
      </c>
      <c r="D116" s="63">
        <v>494</v>
      </c>
      <c r="E116" s="63">
        <v>354</v>
      </c>
      <c r="F116" s="68">
        <v>140</v>
      </c>
      <c r="G116" s="63">
        <v>530</v>
      </c>
      <c r="H116" s="63">
        <v>453</v>
      </c>
      <c r="I116" s="68">
        <v>77</v>
      </c>
      <c r="J116" s="68">
        <v>527</v>
      </c>
      <c r="K116" s="63">
        <v>415</v>
      </c>
      <c r="L116" s="63">
        <v>112</v>
      </c>
      <c r="M116" s="2"/>
      <c r="N116" s="2"/>
      <c r="O116" s="2"/>
      <c r="P116" s="2"/>
      <c r="Q116" s="2"/>
      <c r="R116" s="2"/>
      <c r="S116" s="2"/>
      <c r="T116" s="2"/>
      <c r="U116" s="2"/>
    </row>
    <row r="117" spans="3:21" ht="15.6" x14ac:dyDescent="0.3">
      <c r="C117" s="64" t="s">
        <v>29</v>
      </c>
      <c r="D117" s="65">
        <v>4563</v>
      </c>
      <c r="E117" s="65">
        <v>3374</v>
      </c>
      <c r="F117" s="70">
        <v>1189</v>
      </c>
      <c r="G117" s="65">
        <v>6112</v>
      </c>
      <c r="H117" s="65">
        <v>4799</v>
      </c>
      <c r="I117" s="70">
        <v>1313</v>
      </c>
      <c r="J117" s="70">
        <v>5553</v>
      </c>
      <c r="K117" s="65">
        <v>3981</v>
      </c>
      <c r="L117" s="65">
        <v>1572</v>
      </c>
      <c r="M117" s="2"/>
      <c r="N117" s="2"/>
      <c r="O117" s="2"/>
      <c r="P117" s="2"/>
      <c r="Q117" s="2"/>
      <c r="R117" s="2"/>
      <c r="S117" s="2"/>
      <c r="T117" s="2"/>
      <c r="U117" s="2"/>
    </row>
    <row r="118" spans="3:21" ht="15.6" x14ac:dyDescent="0.3">
      <c r="C118" s="87" t="s">
        <v>30</v>
      </c>
      <c r="D118" s="90">
        <v>17100</v>
      </c>
      <c r="E118" s="90">
        <v>12635</v>
      </c>
      <c r="F118" s="91">
        <v>4465</v>
      </c>
      <c r="G118" s="90">
        <v>22646</v>
      </c>
      <c r="H118" s="90">
        <v>16780</v>
      </c>
      <c r="I118" s="91">
        <v>5866</v>
      </c>
      <c r="J118" s="91">
        <v>20206</v>
      </c>
      <c r="K118" s="90">
        <v>15196</v>
      </c>
      <c r="L118" s="90">
        <v>5010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3:21" ht="15.6" x14ac:dyDescent="0.3">
      <c r="C119" s="62" t="s">
        <v>31</v>
      </c>
      <c r="D119" s="63">
        <v>6124</v>
      </c>
      <c r="E119" s="63">
        <v>4536</v>
      </c>
      <c r="F119" s="68">
        <v>1588</v>
      </c>
      <c r="G119" s="63">
        <v>8444</v>
      </c>
      <c r="H119" s="63">
        <v>6222</v>
      </c>
      <c r="I119" s="68">
        <v>2222</v>
      </c>
      <c r="J119" s="68">
        <v>7411</v>
      </c>
      <c r="K119" s="63">
        <v>5432</v>
      </c>
      <c r="L119" s="63">
        <v>1979</v>
      </c>
      <c r="M119" s="2"/>
      <c r="N119" s="2"/>
      <c r="O119" s="2"/>
      <c r="P119" s="2"/>
      <c r="Q119" s="2"/>
      <c r="R119" s="2"/>
      <c r="S119" s="2"/>
      <c r="T119" s="2"/>
      <c r="U119" s="2"/>
    </row>
    <row r="120" spans="3:21" ht="15.6" x14ac:dyDescent="0.3">
      <c r="C120" s="64" t="s">
        <v>32</v>
      </c>
      <c r="D120" s="65">
        <v>6786</v>
      </c>
      <c r="E120" s="65">
        <v>5208</v>
      </c>
      <c r="F120" s="70">
        <v>1578</v>
      </c>
      <c r="G120" s="65">
        <v>9010</v>
      </c>
      <c r="H120" s="65">
        <v>6695</v>
      </c>
      <c r="I120" s="70">
        <v>2315</v>
      </c>
      <c r="J120" s="70">
        <v>8192</v>
      </c>
      <c r="K120" s="65">
        <v>6191</v>
      </c>
      <c r="L120" s="65">
        <v>2001</v>
      </c>
      <c r="M120" s="2"/>
      <c r="N120" s="2"/>
      <c r="O120" s="2"/>
      <c r="P120" s="2"/>
      <c r="Q120" s="2"/>
      <c r="R120" s="2"/>
      <c r="S120" s="2"/>
      <c r="T120" s="2"/>
      <c r="U120" s="2"/>
    </row>
    <row r="121" spans="3:21" ht="15.6" x14ac:dyDescent="0.3">
      <c r="C121" s="62" t="s">
        <v>33</v>
      </c>
      <c r="D121" s="63">
        <v>4190</v>
      </c>
      <c r="E121" s="63">
        <v>2891</v>
      </c>
      <c r="F121" s="68">
        <v>1299</v>
      </c>
      <c r="G121" s="63">
        <v>5192</v>
      </c>
      <c r="H121" s="63">
        <v>3863</v>
      </c>
      <c r="I121" s="68">
        <v>1329</v>
      </c>
      <c r="J121" s="68">
        <v>4603</v>
      </c>
      <c r="K121" s="63">
        <v>3573</v>
      </c>
      <c r="L121" s="63">
        <v>1030</v>
      </c>
      <c r="M121" s="2"/>
      <c r="N121" s="2"/>
      <c r="O121" s="2"/>
      <c r="P121" s="2"/>
      <c r="Q121" s="2"/>
      <c r="R121" s="2"/>
      <c r="S121" s="2"/>
      <c r="T121" s="2"/>
      <c r="U121" s="2"/>
    </row>
    <row r="122" spans="3:21" ht="15.6" x14ac:dyDescent="0.3">
      <c r="C122" s="87" t="s">
        <v>34</v>
      </c>
      <c r="D122" s="90">
        <v>2479</v>
      </c>
      <c r="E122" s="90">
        <v>1987</v>
      </c>
      <c r="F122" s="91">
        <v>492</v>
      </c>
      <c r="G122" s="90">
        <v>3189</v>
      </c>
      <c r="H122" s="90">
        <v>2544</v>
      </c>
      <c r="I122" s="91">
        <v>645</v>
      </c>
      <c r="J122" s="91">
        <v>2718</v>
      </c>
      <c r="K122" s="90">
        <v>2271</v>
      </c>
      <c r="L122" s="90">
        <v>447</v>
      </c>
      <c r="M122" s="2"/>
      <c r="N122" s="2"/>
      <c r="O122" s="2"/>
      <c r="P122" s="2"/>
      <c r="Q122" s="2"/>
      <c r="R122" s="2"/>
      <c r="S122" s="2"/>
      <c r="T122" s="2"/>
      <c r="U122" s="2"/>
    </row>
    <row r="123" spans="3:21" ht="15.6" x14ac:dyDescent="0.3">
      <c r="C123" s="62" t="s">
        <v>35</v>
      </c>
      <c r="D123" s="63">
        <v>742</v>
      </c>
      <c r="E123" s="63">
        <v>531</v>
      </c>
      <c r="F123" s="68">
        <v>211</v>
      </c>
      <c r="G123" s="63">
        <v>899</v>
      </c>
      <c r="H123" s="63">
        <v>706</v>
      </c>
      <c r="I123" s="68">
        <v>193</v>
      </c>
      <c r="J123" s="68">
        <v>778</v>
      </c>
      <c r="K123" s="63">
        <v>719</v>
      </c>
      <c r="L123" s="63">
        <v>59</v>
      </c>
      <c r="M123" s="2"/>
      <c r="N123" s="2"/>
      <c r="O123" s="2"/>
      <c r="P123" s="2"/>
      <c r="Q123" s="2"/>
      <c r="R123" s="2"/>
      <c r="S123" s="2"/>
      <c r="T123" s="2"/>
      <c r="U123" s="2"/>
    </row>
    <row r="124" spans="3:21" ht="15.6" x14ac:dyDescent="0.3">
      <c r="C124" s="64" t="s">
        <v>49</v>
      </c>
      <c r="D124" s="65">
        <v>960</v>
      </c>
      <c r="E124" s="65">
        <v>838</v>
      </c>
      <c r="F124" s="70">
        <v>122</v>
      </c>
      <c r="G124" s="65">
        <v>1144</v>
      </c>
      <c r="H124" s="65">
        <v>956</v>
      </c>
      <c r="I124" s="70">
        <v>188</v>
      </c>
      <c r="J124" s="70">
        <v>1024</v>
      </c>
      <c r="K124" s="65">
        <v>819</v>
      </c>
      <c r="L124" s="65">
        <v>205</v>
      </c>
      <c r="M124" s="2"/>
      <c r="N124" s="2"/>
      <c r="O124" s="2"/>
      <c r="P124" s="2"/>
      <c r="Q124" s="2"/>
      <c r="R124" s="2"/>
      <c r="S124" s="2"/>
      <c r="T124" s="2"/>
      <c r="U124" s="2"/>
    </row>
    <row r="125" spans="3:21" ht="15.6" x14ac:dyDescent="0.3">
      <c r="C125" s="62" t="s">
        <v>37</v>
      </c>
      <c r="D125" s="63">
        <v>549</v>
      </c>
      <c r="E125" s="63">
        <v>399</v>
      </c>
      <c r="F125" s="68">
        <v>150</v>
      </c>
      <c r="G125" s="63">
        <v>801</v>
      </c>
      <c r="H125" s="63">
        <v>606</v>
      </c>
      <c r="I125" s="68">
        <v>195</v>
      </c>
      <c r="J125" s="68">
        <v>649</v>
      </c>
      <c r="K125" s="63">
        <v>525</v>
      </c>
      <c r="L125" s="63">
        <v>124</v>
      </c>
      <c r="M125" s="2"/>
      <c r="N125" s="2"/>
      <c r="O125" s="2"/>
      <c r="P125" s="2"/>
      <c r="Q125" s="2"/>
      <c r="R125" s="2"/>
      <c r="S125" s="2"/>
      <c r="T125" s="2"/>
      <c r="U125" s="2"/>
    </row>
    <row r="126" spans="3:21" ht="15.6" x14ac:dyDescent="0.3">
      <c r="C126" s="64" t="s">
        <v>38</v>
      </c>
      <c r="D126" s="65">
        <v>228</v>
      </c>
      <c r="E126" s="65">
        <v>219</v>
      </c>
      <c r="F126" s="70">
        <v>9</v>
      </c>
      <c r="G126" s="65">
        <v>345</v>
      </c>
      <c r="H126" s="65">
        <v>276</v>
      </c>
      <c r="I126" s="70">
        <v>69</v>
      </c>
      <c r="J126" s="70">
        <v>267</v>
      </c>
      <c r="K126" s="65">
        <v>208</v>
      </c>
      <c r="L126" s="65">
        <v>59</v>
      </c>
      <c r="M126" s="2"/>
      <c r="N126" s="2"/>
      <c r="O126" s="2"/>
      <c r="P126" s="2"/>
      <c r="Q126" s="2"/>
      <c r="R126" s="2"/>
      <c r="S126" s="2"/>
      <c r="T126" s="2"/>
      <c r="U126" s="2"/>
    </row>
    <row r="127" spans="3:21" ht="15.6" x14ac:dyDescent="0.3">
      <c r="C127" s="87" t="s">
        <v>64</v>
      </c>
      <c r="D127" s="88">
        <v>183</v>
      </c>
      <c r="E127" s="88">
        <v>57</v>
      </c>
      <c r="F127" s="89">
        <v>126</v>
      </c>
      <c r="G127" s="88">
        <v>0</v>
      </c>
      <c r="H127" s="88">
        <v>10</v>
      </c>
      <c r="I127" s="89">
        <v>-10</v>
      </c>
      <c r="J127" s="89">
        <v>13</v>
      </c>
      <c r="K127" s="88">
        <v>5</v>
      </c>
      <c r="L127" s="88">
        <v>8</v>
      </c>
      <c r="M127" s="2"/>
      <c r="N127" s="2"/>
      <c r="O127" s="2"/>
      <c r="P127" s="2"/>
      <c r="Q127" s="2"/>
      <c r="R127" s="2"/>
      <c r="S127" s="2"/>
      <c r="T127" s="2"/>
      <c r="U127" s="2"/>
    </row>
    <row r="128" spans="3:21" s="2" customFormat="1" ht="30.75" customHeight="1" x14ac:dyDescent="0.3">
      <c r="C128" s="297" t="s">
        <v>260</v>
      </c>
      <c r="D128" s="297"/>
      <c r="E128" s="297"/>
      <c r="F128" s="297"/>
      <c r="G128" s="297"/>
      <c r="H128" s="297"/>
      <c r="I128" s="297"/>
      <c r="J128" s="297"/>
      <c r="K128" s="297"/>
      <c r="L128" s="297"/>
    </row>
    <row r="129" spans="3:21" s="2" customFormat="1" x14ac:dyDescent="0.3"/>
    <row r="130" spans="3:21" s="2" customFormat="1" x14ac:dyDescent="0.3"/>
    <row r="131" spans="3:21" ht="32.1" customHeight="1" x14ac:dyDescent="0.3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3:21" ht="34.5" customHeight="1" thickBot="1" x14ac:dyDescent="0.35">
      <c r="C132" s="298" t="s">
        <v>259</v>
      </c>
      <c r="D132" s="298"/>
      <c r="E132" s="298"/>
      <c r="F132" s="298"/>
      <c r="G132" s="298"/>
      <c r="H132" s="298"/>
      <c r="I132" s="298"/>
      <c r="J132" s="298"/>
      <c r="K132" s="298"/>
      <c r="L132" s="298"/>
      <c r="M132" s="2"/>
      <c r="N132" s="2"/>
      <c r="O132" s="2"/>
      <c r="P132" s="2"/>
      <c r="Q132" s="2"/>
      <c r="R132" s="2"/>
      <c r="S132" s="2"/>
      <c r="T132" s="2"/>
      <c r="U132" s="2"/>
    </row>
    <row r="133" spans="3:21" ht="16.2" thickBot="1" x14ac:dyDescent="0.35">
      <c r="C133" s="311" t="s">
        <v>73</v>
      </c>
      <c r="D133" s="301" t="s">
        <v>193</v>
      </c>
      <c r="E133" s="302"/>
      <c r="F133" s="303"/>
      <c r="G133" s="301" t="s">
        <v>192</v>
      </c>
      <c r="H133" s="302"/>
      <c r="I133" s="303"/>
      <c r="J133" s="301" t="s">
        <v>194</v>
      </c>
      <c r="K133" s="302"/>
      <c r="L133" s="303"/>
      <c r="M133" s="2"/>
      <c r="N133" s="2"/>
      <c r="O133" s="2"/>
      <c r="P133" s="2"/>
      <c r="Q133" s="2"/>
      <c r="R133" s="2"/>
      <c r="S133" s="2"/>
      <c r="T133" s="2"/>
      <c r="U133" s="2"/>
    </row>
    <row r="134" spans="3:21" ht="15.6" x14ac:dyDescent="0.3">
      <c r="C134" s="311"/>
      <c r="D134" s="60" t="s">
        <v>75</v>
      </c>
      <c r="E134" s="60" t="s">
        <v>76</v>
      </c>
      <c r="F134" s="60" t="s">
        <v>52</v>
      </c>
      <c r="G134" s="60" t="s">
        <v>75</v>
      </c>
      <c r="H134" s="60" t="s">
        <v>76</v>
      </c>
      <c r="I134" s="60" t="s">
        <v>52</v>
      </c>
      <c r="J134" s="60" t="s">
        <v>75</v>
      </c>
      <c r="K134" s="60" t="s">
        <v>76</v>
      </c>
      <c r="L134" s="60" t="s">
        <v>52</v>
      </c>
      <c r="M134" s="2"/>
      <c r="N134" s="2"/>
      <c r="O134" s="2"/>
      <c r="P134" s="2"/>
      <c r="Q134" s="2"/>
      <c r="R134" s="2"/>
      <c r="S134" s="2"/>
      <c r="T134" s="2"/>
      <c r="U134" s="2"/>
    </row>
    <row r="135" spans="3:21" ht="16.2" thickBot="1" x14ac:dyDescent="0.35">
      <c r="C135" s="7" t="s">
        <v>0</v>
      </c>
      <c r="D135" s="61">
        <v>27605</v>
      </c>
      <c r="E135" s="61">
        <v>20648</v>
      </c>
      <c r="F135" s="61">
        <v>6957</v>
      </c>
      <c r="G135" s="61">
        <v>35947</v>
      </c>
      <c r="H135" s="61">
        <v>27495</v>
      </c>
      <c r="I135" s="61">
        <v>8452</v>
      </c>
      <c r="J135" s="61">
        <v>32148</v>
      </c>
      <c r="K135" s="61">
        <v>24343</v>
      </c>
      <c r="L135" s="61">
        <v>7805</v>
      </c>
      <c r="M135" s="2"/>
      <c r="N135" s="2"/>
      <c r="O135" s="2"/>
      <c r="P135" s="2"/>
      <c r="Q135" s="2"/>
      <c r="R135" s="2"/>
      <c r="S135" s="2"/>
      <c r="T135" s="2"/>
      <c r="U135" s="2"/>
    </row>
    <row r="136" spans="3:21" ht="16.2" thickBot="1" x14ac:dyDescent="0.35">
      <c r="C136" s="71" t="s">
        <v>388</v>
      </c>
      <c r="D136" s="72">
        <v>2228</v>
      </c>
      <c r="E136" s="72">
        <v>1678</v>
      </c>
      <c r="F136" s="73">
        <v>550</v>
      </c>
      <c r="G136" s="72">
        <v>3137</v>
      </c>
      <c r="H136" s="72">
        <v>2308</v>
      </c>
      <c r="I136" s="73">
        <v>829</v>
      </c>
      <c r="J136" s="73">
        <v>2760</v>
      </c>
      <c r="K136" s="72">
        <v>2035</v>
      </c>
      <c r="L136" s="72">
        <v>725</v>
      </c>
      <c r="M136" s="2"/>
      <c r="N136" s="2"/>
      <c r="O136" s="2"/>
      <c r="P136" s="2"/>
      <c r="Q136" s="2"/>
      <c r="R136" s="2"/>
      <c r="S136" s="2"/>
      <c r="T136" s="2"/>
      <c r="U136" s="2"/>
    </row>
    <row r="137" spans="3:21" ht="16.2" thickBot="1" x14ac:dyDescent="0.35">
      <c r="C137" s="74" t="s">
        <v>389</v>
      </c>
      <c r="D137" s="75">
        <v>2363</v>
      </c>
      <c r="E137" s="75">
        <v>1734</v>
      </c>
      <c r="F137" s="76">
        <v>629</v>
      </c>
      <c r="G137" s="75">
        <v>3067</v>
      </c>
      <c r="H137" s="75">
        <v>2381</v>
      </c>
      <c r="I137" s="76">
        <v>686</v>
      </c>
      <c r="J137" s="76">
        <v>2753</v>
      </c>
      <c r="K137" s="75">
        <v>1960</v>
      </c>
      <c r="L137" s="75">
        <v>793</v>
      </c>
      <c r="M137" s="2"/>
      <c r="N137" s="2"/>
      <c r="O137" s="2"/>
      <c r="P137" s="2"/>
      <c r="Q137" s="2"/>
      <c r="R137" s="2"/>
      <c r="S137" s="2"/>
      <c r="T137" s="2"/>
      <c r="U137" s="2"/>
    </row>
    <row r="138" spans="3:21" ht="16.2" thickBot="1" x14ac:dyDescent="0.35">
      <c r="C138" s="77" t="s">
        <v>390</v>
      </c>
      <c r="D138" s="72">
        <v>887</v>
      </c>
      <c r="E138" s="72">
        <v>737</v>
      </c>
      <c r="F138" s="73">
        <v>150</v>
      </c>
      <c r="G138" s="72">
        <v>1205</v>
      </c>
      <c r="H138" s="72">
        <v>881</v>
      </c>
      <c r="I138" s="73">
        <v>324</v>
      </c>
      <c r="J138" s="73">
        <v>997</v>
      </c>
      <c r="K138" s="72">
        <v>789</v>
      </c>
      <c r="L138" s="72">
        <v>208</v>
      </c>
      <c r="M138" s="2"/>
      <c r="N138" s="2"/>
      <c r="O138" s="2"/>
      <c r="P138" s="2"/>
      <c r="Q138" s="2"/>
      <c r="R138" s="2"/>
      <c r="S138" s="2"/>
      <c r="T138" s="2"/>
      <c r="U138" s="2"/>
    </row>
    <row r="139" spans="3:21" ht="16.2" thickBot="1" x14ac:dyDescent="0.35">
      <c r="C139" s="69" t="s">
        <v>391</v>
      </c>
      <c r="D139" s="75">
        <v>839</v>
      </c>
      <c r="E139" s="75">
        <v>606</v>
      </c>
      <c r="F139" s="76">
        <v>233</v>
      </c>
      <c r="G139" s="75">
        <v>947</v>
      </c>
      <c r="H139" s="75">
        <v>673</v>
      </c>
      <c r="I139" s="76">
        <v>274</v>
      </c>
      <c r="J139" s="76">
        <v>948</v>
      </c>
      <c r="K139" s="75">
        <v>726</v>
      </c>
      <c r="L139" s="75">
        <v>222</v>
      </c>
      <c r="M139" s="2"/>
      <c r="N139" s="2"/>
      <c r="O139" s="2"/>
      <c r="P139" s="2"/>
      <c r="Q139" s="2"/>
      <c r="R139" s="2"/>
      <c r="S139" s="2"/>
      <c r="T139" s="2"/>
      <c r="U139" s="2"/>
    </row>
    <row r="140" spans="3:21" ht="16.2" thickBot="1" x14ac:dyDescent="0.35">
      <c r="C140" s="71" t="s">
        <v>392</v>
      </c>
      <c r="D140" s="72">
        <v>776</v>
      </c>
      <c r="E140" s="72">
        <v>611</v>
      </c>
      <c r="F140" s="73">
        <v>165</v>
      </c>
      <c r="G140" s="72">
        <v>897</v>
      </c>
      <c r="H140" s="72">
        <v>699</v>
      </c>
      <c r="I140" s="73">
        <v>198</v>
      </c>
      <c r="J140" s="73">
        <v>854</v>
      </c>
      <c r="K140" s="72">
        <v>705</v>
      </c>
      <c r="L140" s="72">
        <v>149</v>
      </c>
      <c r="M140" s="2"/>
      <c r="N140" s="2"/>
      <c r="O140" s="2"/>
      <c r="P140" s="2"/>
      <c r="Q140" s="2"/>
      <c r="R140" s="2"/>
      <c r="S140" s="2"/>
      <c r="T140" s="2"/>
      <c r="U140" s="2"/>
    </row>
    <row r="141" spans="3:21" ht="16.2" thickBot="1" x14ac:dyDescent="0.35">
      <c r="C141" s="74" t="s">
        <v>393</v>
      </c>
      <c r="D141" s="75">
        <v>666</v>
      </c>
      <c r="E141" s="75">
        <v>552</v>
      </c>
      <c r="F141" s="76">
        <v>114</v>
      </c>
      <c r="G141" s="75">
        <v>993</v>
      </c>
      <c r="H141" s="75">
        <v>755</v>
      </c>
      <c r="I141" s="76">
        <v>238</v>
      </c>
      <c r="J141" s="76">
        <v>762</v>
      </c>
      <c r="K141" s="75">
        <v>726</v>
      </c>
      <c r="L141" s="75">
        <v>36</v>
      </c>
      <c r="M141" s="2"/>
      <c r="N141" s="2"/>
      <c r="O141" s="2"/>
      <c r="P141" s="2"/>
      <c r="Q141" s="2"/>
      <c r="R141" s="2"/>
      <c r="S141" s="2"/>
      <c r="T141" s="2"/>
      <c r="U141" s="2"/>
    </row>
    <row r="142" spans="3:21" ht="16.2" thickBot="1" x14ac:dyDescent="0.35">
      <c r="C142" s="77" t="s">
        <v>394</v>
      </c>
      <c r="D142" s="72">
        <v>704</v>
      </c>
      <c r="E142" s="72">
        <v>506</v>
      </c>
      <c r="F142" s="73">
        <v>198</v>
      </c>
      <c r="G142" s="72">
        <v>731</v>
      </c>
      <c r="H142" s="72">
        <v>605</v>
      </c>
      <c r="I142" s="73">
        <v>126</v>
      </c>
      <c r="J142" s="73">
        <v>822</v>
      </c>
      <c r="K142" s="72">
        <v>489</v>
      </c>
      <c r="L142" s="72">
        <v>333</v>
      </c>
      <c r="M142" s="2"/>
      <c r="N142" s="2"/>
      <c r="O142" s="2"/>
      <c r="P142" s="2"/>
      <c r="Q142" s="2"/>
      <c r="R142" s="2"/>
      <c r="S142" s="2"/>
      <c r="T142" s="2"/>
      <c r="U142" s="2"/>
    </row>
    <row r="143" spans="3:21" ht="16.2" thickBot="1" x14ac:dyDescent="0.35">
      <c r="C143" s="69" t="s">
        <v>395</v>
      </c>
      <c r="D143" s="75">
        <v>655</v>
      </c>
      <c r="E143" s="75">
        <v>474</v>
      </c>
      <c r="F143" s="76">
        <v>181</v>
      </c>
      <c r="G143" s="75">
        <v>708</v>
      </c>
      <c r="H143" s="75">
        <v>695</v>
      </c>
      <c r="I143" s="76">
        <v>13</v>
      </c>
      <c r="J143" s="76">
        <v>689</v>
      </c>
      <c r="K143" s="75">
        <v>536</v>
      </c>
      <c r="L143" s="75">
        <v>153</v>
      </c>
      <c r="M143" s="2"/>
      <c r="N143" s="2"/>
      <c r="O143" s="2"/>
      <c r="P143" s="2"/>
      <c r="Q143" s="2"/>
      <c r="R143" s="2"/>
      <c r="S143" s="2"/>
      <c r="T143" s="2"/>
      <c r="U143" s="2"/>
    </row>
    <row r="144" spans="3:21" ht="16.2" thickBot="1" x14ac:dyDescent="0.35">
      <c r="C144" s="71" t="s">
        <v>396</v>
      </c>
      <c r="D144" s="72">
        <v>350</v>
      </c>
      <c r="E144" s="72">
        <v>242</v>
      </c>
      <c r="F144" s="73">
        <v>108</v>
      </c>
      <c r="G144" s="72">
        <v>455</v>
      </c>
      <c r="H144" s="72">
        <v>310</v>
      </c>
      <c r="I144" s="73">
        <v>145</v>
      </c>
      <c r="J144" s="73">
        <v>413</v>
      </c>
      <c r="K144" s="72">
        <v>308</v>
      </c>
      <c r="L144" s="72">
        <v>105</v>
      </c>
      <c r="M144" s="2"/>
      <c r="N144" s="2"/>
      <c r="O144" s="2"/>
      <c r="P144" s="2"/>
      <c r="Q144" s="2"/>
      <c r="R144" s="2"/>
      <c r="S144" s="2"/>
      <c r="T144" s="2"/>
      <c r="U144" s="2"/>
    </row>
    <row r="145" spans="3:21" ht="16.2" thickBot="1" x14ac:dyDescent="0.35">
      <c r="C145" s="74" t="s">
        <v>397</v>
      </c>
      <c r="D145" s="75">
        <v>384</v>
      </c>
      <c r="E145" s="75">
        <v>404</v>
      </c>
      <c r="F145" s="76">
        <v>-20</v>
      </c>
      <c r="G145" s="78">
        <v>484</v>
      </c>
      <c r="H145" s="78">
        <v>399</v>
      </c>
      <c r="I145" s="76">
        <v>85</v>
      </c>
      <c r="J145" s="76">
        <v>368</v>
      </c>
      <c r="K145" s="78">
        <v>323</v>
      </c>
      <c r="L145" s="75">
        <v>45</v>
      </c>
      <c r="M145" s="2"/>
      <c r="N145" s="2"/>
      <c r="O145" s="2"/>
      <c r="P145" s="2"/>
      <c r="Q145" s="2"/>
      <c r="R145" s="2"/>
      <c r="S145" s="2"/>
      <c r="T145" s="2"/>
      <c r="U145" s="2"/>
    </row>
    <row r="146" spans="3:21" ht="16.2" thickBot="1" x14ac:dyDescent="0.35">
      <c r="C146" s="79" t="s">
        <v>74</v>
      </c>
      <c r="D146" s="80">
        <v>17753</v>
      </c>
      <c r="E146" s="81">
        <v>13104</v>
      </c>
      <c r="F146" s="82">
        <v>4649</v>
      </c>
      <c r="G146" s="83">
        <v>23323</v>
      </c>
      <c r="H146" s="83">
        <v>17789</v>
      </c>
      <c r="I146" s="84">
        <v>5534</v>
      </c>
      <c r="J146" s="84">
        <v>20782</v>
      </c>
      <c r="K146" s="85">
        <v>15746</v>
      </c>
      <c r="L146" s="86">
        <v>5036</v>
      </c>
      <c r="M146" s="2"/>
      <c r="N146" s="2"/>
      <c r="O146" s="2"/>
      <c r="P146" s="2"/>
      <c r="Q146" s="2"/>
      <c r="R146" s="2"/>
      <c r="S146" s="2"/>
      <c r="T146" s="2"/>
      <c r="U146" s="2"/>
    </row>
    <row r="147" spans="3:21" s="2" customFormat="1" ht="33.75" customHeight="1" x14ac:dyDescent="0.3">
      <c r="C147" s="297" t="s">
        <v>260</v>
      </c>
      <c r="D147" s="297"/>
      <c r="E147" s="297"/>
      <c r="F147" s="297"/>
      <c r="G147" s="297"/>
      <c r="H147" s="297"/>
      <c r="I147" s="297"/>
      <c r="J147" s="297"/>
      <c r="K147" s="297"/>
      <c r="L147" s="297"/>
    </row>
    <row r="148" spans="3:21" s="2" customFormat="1" x14ac:dyDescent="0.3"/>
    <row r="149" spans="3:21" s="2" customFormat="1" x14ac:dyDescent="0.3"/>
    <row r="150" spans="3:21" s="2" customFormat="1" x14ac:dyDescent="0.3"/>
    <row r="151" spans="3:21" s="2" customFormat="1" x14ac:dyDescent="0.3"/>
    <row r="152" spans="3:21" s="2" customFormat="1" x14ac:dyDescent="0.3"/>
    <row r="153" spans="3:21" s="2" customFormat="1" x14ac:dyDescent="0.3"/>
    <row r="154" spans="3:21" s="2" customFormat="1" x14ac:dyDescent="0.3"/>
    <row r="155" spans="3:21" s="2" customFormat="1" x14ac:dyDescent="0.3"/>
    <row r="156" spans="3:21" s="2" customFormat="1" x14ac:dyDescent="0.3"/>
    <row r="157" spans="3:21" s="2" customFormat="1" x14ac:dyDescent="0.3"/>
    <row r="158" spans="3:21" s="2" customFormat="1" x14ac:dyDescent="0.3"/>
    <row r="159" spans="3:21" s="2" customFormat="1" x14ac:dyDescent="0.3"/>
    <row r="160" spans="3:21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pans="3:21" s="2" customFormat="1" x14ac:dyDescent="0.3"/>
    <row r="242" spans="3:21" s="2" customFormat="1" x14ac:dyDescent="0.3"/>
    <row r="243" spans="3:21" s="2" customFormat="1" x14ac:dyDescent="0.3"/>
    <row r="244" spans="3:21" s="2" customFormat="1" x14ac:dyDescent="0.3"/>
    <row r="245" spans="3:21" s="2" customFormat="1" x14ac:dyDescent="0.3"/>
    <row r="246" spans="3:21" s="2" customFormat="1" x14ac:dyDescent="0.3"/>
    <row r="247" spans="3:21" s="2" customFormat="1" x14ac:dyDescent="0.3"/>
    <row r="248" spans="3:21" s="2" customFormat="1" x14ac:dyDescent="0.3"/>
    <row r="249" spans="3:21" s="2" customFormat="1" x14ac:dyDescent="0.3"/>
    <row r="250" spans="3:21" x14ac:dyDescent="0.3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3:21" x14ac:dyDescent="0.3">
      <c r="M251" s="2"/>
      <c r="N251" s="2"/>
      <c r="O251" s="2"/>
      <c r="P251" s="2"/>
      <c r="Q251" s="2"/>
      <c r="R251" s="2"/>
      <c r="S251" s="2"/>
      <c r="T251" s="2"/>
      <c r="U251" s="2"/>
    </row>
    <row r="252" spans="3:21" x14ac:dyDescent="0.3">
      <c r="M252" s="2"/>
      <c r="N252" s="2"/>
      <c r="O252" s="2"/>
      <c r="P252" s="2"/>
      <c r="Q252" s="2"/>
      <c r="R252" s="2"/>
      <c r="S252" s="2"/>
      <c r="T252" s="2"/>
      <c r="U252" s="2"/>
    </row>
    <row r="253" spans="3:21" x14ac:dyDescent="0.3">
      <c r="M253" s="2"/>
      <c r="N253" s="2"/>
      <c r="O253" s="2"/>
      <c r="P253" s="2"/>
      <c r="Q253" s="2"/>
      <c r="R253" s="2"/>
      <c r="S253" s="2"/>
      <c r="T253" s="2"/>
      <c r="U253" s="2"/>
    </row>
    <row r="254" spans="3:21" x14ac:dyDescent="0.3">
      <c r="M254" s="2"/>
      <c r="N254" s="2"/>
      <c r="O254" s="2"/>
      <c r="P254" s="2"/>
      <c r="Q254" s="2"/>
      <c r="R254" s="2"/>
      <c r="S254" s="2"/>
      <c r="T254" s="2"/>
      <c r="U254" s="2"/>
    </row>
    <row r="255" spans="3:21" x14ac:dyDescent="0.3">
      <c r="M255" s="2"/>
      <c r="N255" s="2"/>
      <c r="O255" s="2"/>
      <c r="P255" s="2"/>
      <c r="Q255" s="2"/>
      <c r="R255" s="2"/>
      <c r="S255" s="2"/>
      <c r="T255" s="2"/>
      <c r="U255" s="2"/>
    </row>
    <row r="256" spans="3:21" x14ac:dyDescent="0.3">
      <c r="M256" s="2"/>
      <c r="N256" s="2"/>
      <c r="O256" s="2"/>
      <c r="P256" s="2"/>
      <c r="Q256" s="2"/>
      <c r="R256" s="2"/>
      <c r="S256" s="2"/>
      <c r="T256" s="2"/>
      <c r="U256" s="2"/>
    </row>
    <row r="257" spans="13:21" x14ac:dyDescent="0.3">
      <c r="M257" s="2"/>
      <c r="N257" s="2"/>
      <c r="O257" s="2"/>
      <c r="P257" s="2"/>
      <c r="Q257" s="2"/>
      <c r="R257" s="2"/>
      <c r="S257" s="2"/>
      <c r="T257" s="2"/>
      <c r="U257" s="2"/>
    </row>
    <row r="258" spans="13:21" x14ac:dyDescent="0.3">
      <c r="M258" s="2"/>
      <c r="N258" s="2"/>
      <c r="O258" s="2"/>
      <c r="P258" s="2"/>
      <c r="Q258" s="2"/>
      <c r="R258" s="2"/>
      <c r="S258" s="2"/>
      <c r="T258" s="2"/>
      <c r="U258" s="2"/>
    </row>
    <row r="259" spans="13:21" x14ac:dyDescent="0.3">
      <c r="M259" s="2"/>
      <c r="N259" s="2"/>
      <c r="O259" s="2"/>
      <c r="P259" s="2"/>
      <c r="Q259" s="2"/>
      <c r="R259" s="2"/>
      <c r="S259" s="2"/>
      <c r="T259" s="2"/>
      <c r="U259" s="2"/>
    </row>
    <row r="260" spans="13:21" x14ac:dyDescent="0.3">
      <c r="M260" s="2"/>
      <c r="N260" s="2"/>
      <c r="O260" s="2"/>
      <c r="P260" s="2"/>
      <c r="Q260" s="2"/>
      <c r="R260" s="2"/>
      <c r="S260" s="2"/>
      <c r="T260" s="2"/>
      <c r="U260" s="2"/>
    </row>
    <row r="261" spans="13:21" x14ac:dyDescent="0.3">
      <c r="M261" s="2"/>
      <c r="N261" s="2"/>
      <c r="O261" s="2"/>
      <c r="P261" s="2"/>
      <c r="Q261" s="2"/>
      <c r="R261" s="2"/>
      <c r="S261" s="2"/>
      <c r="T261" s="2"/>
      <c r="U261" s="2"/>
    </row>
    <row r="262" spans="13:21" x14ac:dyDescent="0.3">
      <c r="M262" s="2"/>
      <c r="N262" s="2"/>
      <c r="O262" s="2"/>
      <c r="P262" s="2"/>
      <c r="Q262" s="2"/>
      <c r="R262" s="2"/>
      <c r="S262" s="2"/>
      <c r="T262" s="2"/>
      <c r="U262" s="2"/>
    </row>
    <row r="263" spans="13:21" x14ac:dyDescent="0.3">
      <c r="M263" s="2"/>
      <c r="N263" s="2"/>
      <c r="O263" s="2"/>
      <c r="P263" s="2"/>
      <c r="Q263" s="2"/>
      <c r="R263" s="2"/>
      <c r="S263" s="2"/>
      <c r="T263" s="2"/>
      <c r="U263" s="2"/>
    </row>
    <row r="264" spans="13:21" x14ac:dyDescent="0.3">
      <c r="M264" s="2"/>
      <c r="N264" s="2"/>
      <c r="O264" s="2"/>
      <c r="P264" s="2"/>
      <c r="Q264" s="2"/>
      <c r="R264" s="2"/>
      <c r="S264" s="2"/>
      <c r="T264" s="2"/>
      <c r="U264" s="2"/>
    </row>
    <row r="265" spans="13:21" x14ac:dyDescent="0.3">
      <c r="M265" s="2"/>
      <c r="N265" s="2"/>
      <c r="O265" s="2"/>
      <c r="P265" s="2"/>
      <c r="Q265" s="2"/>
      <c r="R265" s="2"/>
      <c r="S265" s="2"/>
      <c r="T265" s="2"/>
      <c r="U265" s="2"/>
    </row>
    <row r="266" spans="13:21" x14ac:dyDescent="0.3">
      <c r="M266" s="2"/>
      <c r="N266" s="2"/>
      <c r="O266" s="2"/>
      <c r="P266" s="2"/>
      <c r="Q266" s="2"/>
      <c r="R266" s="2"/>
      <c r="S266" s="2"/>
      <c r="T266" s="2"/>
      <c r="U266" s="2"/>
    </row>
    <row r="267" spans="13:21" x14ac:dyDescent="0.3">
      <c r="M267" s="2"/>
      <c r="N267" s="2"/>
      <c r="O267" s="2"/>
      <c r="P267" s="2"/>
      <c r="Q267" s="2"/>
      <c r="R267" s="2"/>
      <c r="S267" s="2"/>
      <c r="T267" s="2"/>
      <c r="U267" s="2"/>
    </row>
    <row r="268" spans="13:21" x14ac:dyDescent="0.3">
      <c r="M268" s="2"/>
      <c r="N268" s="2"/>
      <c r="O268" s="2"/>
      <c r="P268" s="2"/>
      <c r="Q268" s="2"/>
      <c r="R268" s="2"/>
      <c r="S268" s="2"/>
      <c r="T268" s="2"/>
      <c r="U268" s="2"/>
    </row>
    <row r="269" spans="13:21" x14ac:dyDescent="0.3">
      <c r="M269" s="2"/>
      <c r="N269" s="2"/>
      <c r="O269" s="2"/>
      <c r="P269" s="2"/>
      <c r="Q269" s="2"/>
      <c r="R269" s="2"/>
      <c r="S269" s="2"/>
      <c r="T269" s="2"/>
      <c r="U269" s="2"/>
    </row>
    <row r="270" spans="13:21" x14ac:dyDescent="0.3">
      <c r="M270" s="2"/>
      <c r="N270" s="2"/>
      <c r="O270" s="2"/>
      <c r="P270" s="2"/>
      <c r="Q270" s="2"/>
      <c r="R270" s="2"/>
      <c r="S270" s="2"/>
      <c r="T270" s="2"/>
      <c r="U270" s="2"/>
    </row>
    <row r="271" spans="13:21" x14ac:dyDescent="0.3">
      <c r="M271" s="2"/>
      <c r="N271" s="2"/>
      <c r="O271" s="2"/>
      <c r="P271" s="2"/>
      <c r="Q271" s="2"/>
      <c r="R271" s="2"/>
      <c r="S271" s="2"/>
      <c r="T271" s="2"/>
      <c r="U271" s="2"/>
    </row>
    <row r="272" spans="13:21" x14ac:dyDescent="0.3">
      <c r="M272" s="2"/>
      <c r="N272" s="2"/>
      <c r="O272" s="2"/>
      <c r="P272" s="2"/>
      <c r="Q272" s="2"/>
      <c r="R272" s="2"/>
      <c r="S272" s="2"/>
      <c r="T272" s="2"/>
      <c r="U272" s="2"/>
    </row>
    <row r="273" spans="13:21" x14ac:dyDescent="0.3">
      <c r="M273" s="2"/>
      <c r="N273" s="2"/>
      <c r="O273" s="2"/>
      <c r="P273" s="2"/>
      <c r="Q273" s="2"/>
      <c r="R273" s="2"/>
      <c r="S273" s="2"/>
      <c r="T273" s="2"/>
      <c r="U273" s="2"/>
    </row>
    <row r="274" spans="13:21" x14ac:dyDescent="0.3">
      <c r="M274" s="2"/>
      <c r="N274" s="2"/>
      <c r="O274" s="2"/>
      <c r="P274" s="2"/>
      <c r="Q274" s="2"/>
      <c r="R274" s="2"/>
      <c r="S274" s="2"/>
      <c r="T274" s="2"/>
      <c r="U274" s="2"/>
    </row>
    <row r="275" spans="13:21" x14ac:dyDescent="0.3">
      <c r="M275" s="2"/>
      <c r="N275" s="2"/>
      <c r="O275" s="2"/>
      <c r="P275" s="2"/>
      <c r="Q275" s="2"/>
      <c r="R275" s="2"/>
      <c r="S275" s="2"/>
      <c r="T275" s="2"/>
      <c r="U275" s="2"/>
    </row>
    <row r="276" spans="13:21" x14ac:dyDescent="0.3">
      <c r="M276" s="2"/>
      <c r="N276" s="2"/>
      <c r="O276" s="2"/>
      <c r="P276" s="2"/>
      <c r="Q276" s="2"/>
      <c r="R276" s="2"/>
      <c r="S276" s="2"/>
      <c r="T276" s="2"/>
      <c r="U276" s="2"/>
    </row>
    <row r="277" spans="13:21" x14ac:dyDescent="0.3">
      <c r="M277" s="2"/>
      <c r="N277" s="2"/>
      <c r="O277" s="2"/>
      <c r="P277" s="2"/>
      <c r="Q277" s="2"/>
      <c r="R277" s="2"/>
      <c r="S277" s="2"/>
      <c r="T277" s="2"/>
      <c r="U277" s="2"/>
    </row>
    <row r="278" spans="13:21" x14ac:dyDescent="0.3">
      <c r="M278" s="2"/>
      <c r="N278" s="2"/>
      <c r="O278" s="2"/>
      <c r="P278" s="2"/>
      <c r="Q278" s="2"/>
      <c r="R278" s="2"/>
      <c r="S278" s="2"/>
      <c r="T278" s="2"/>
      <c r="U278" s="2"/>
    </row>
    <row r="279" spans="13:21" x14ac:dyDescent="0.3">
      <c r="M279" s="2"/>
      <c r="N279" s="2"/>
      <c r="O279" s="2"/>
      <c r="P279" s="2"/>
      <c r="Q279" s="2"/>
      <c r="R279" s="2"/>
      <c r="S279" s="2"/>
      <c r="T279" s="2"/>
      <c r="U279" s="2"/>
    </row>
    <row r="280" spans="13:21" x14ac:dyDescent="0.3">
      <c r="M280" s="2"/>
      <c r="N280" s="2"/>
      <c r="O280" s="2"/>
      <c r="P280" s="2"/>
      <c r="Q280" s="2"/>
      <c r="R280" s="2"/>
      <c r="S280" s="2"/>
      <c r="T280" s="2"/>
      <c r="U280" s="2"/>
    </row>
    <row r="281" spans="13:21" x14ac:dyDescent="0.3">
      <c r="M281" s="2"/>
      <c r="N281" s="2"/>
      <c r="O281" s="2"/>
      <c r="P281" s="2"/>
      <c r="Q281" s="2"/>
      <c r="R281" s="2"/>
      <c r="S281" s="2"/>
      <c r="T281" s="2"/>
      <c r="U281" s="2"/>
    </row>
    <row r="282" spans="13:21" x14ac:dyDescent="0.3">
      <c r="M282" s="2"/>
      <c r="N282" s="2"/>
      <c r="O282" s="2"/>
      <c r="P282" s="2"/>
      <c r="Q282" s="2"/>
      <c r="R282" s="2"/>
      <c r="S282" s="2"/>
      <c r="T282" s="2"/>
      <c r="U282" s="2"/>
    </row>
    <row r="283" spans="13:21" x14ac:dyDescent="0.3">
      <c r="M283" s="2"/>
      <c r="N283" s="2"/>
      <c r="O283" s="2"/>
      <c r="P283" s="2"/>
      <c r="Q283" s="2"/>
      <c r="R283" s="2"/>
      <c r="S283" s="2"/>
      <c r="T283" s="2"/>
      <c r="U283" s="2"/>
    </row>
    <row r="284" spans="13:21" x14ac:dyDescent="0.3">
      <c r="M284" s="2"/>
      <c r="N284" s="2"/>
      <c r="O284" s="2"/>
      <c r="P284" s="2"/>
      <c r="Q284" s="2"/>
      <c r="R284" s="2"/>
      <c r="S284" s="2"/>
      <c r="T284" s="2"/>
      <c r="U284" s="2"/>
    </row>
    <row r="285" spans="13:21" x14ac:dyDescent="0.3">
      <c r="M285" s="2"/>
      <c r="N285" s="2"/>
      <c r="O285" s="2"/>
      <c r="P285" s="2"/>
      <c r="Q285" s="2"/>
      <c r="R285" s="2"/>
      <c r="S285" s="2"/>
      <c r="T285" s="2"/>
      <c r="U285" s="2"/>
    </row>
    <row r="286" spans="13:21" x14ac:dyDescent="0.3">
      <c r="M286" s="2"/>
      <c r="N286" s="2"/>
      <c r="O286" s="2"/>
      <c r="P286" s="2"/>
      <c r="Q286" s="2"/>
      <c r="R286" s="2"/>
      <c r="S286" s="2"/>
      <c r="T286" s="2"/>
      <c r="U286" s="2"/>
    </row>
    <row r="287" spans="13:21" x14ac:dyDescent="0.3">
      <c r="M287" s="2"/>
      <c r="N287" s="2"/>
      <c r="O287" s="2"/>
      <c r="P287" s="2"/>
      <c r="Q287" s="2"/>
      <c r="R287" s="2"/>
      <c r="S287" s="2"/>
      <c r="T287" s="2"/>
      <c r="U287" s="2"/>
    </row>
    <row r="288" spans="13:21" x14ac:dyDescent="0.3">
      <c r="M288" s="2"/>
      <c r="N288" s="2"/>
      <c r="O288" s="2"/>
      <c r="P288" s="2"/>
      <c r="Q288" s="2"/>
      <c r="R288" s="2"/>
      <c r="S288" s="2"/>
      <c r="T288" s="2"/>
      <c r="U288" s="2"/>
    </row>
    <row r="289" spans="13:21" x14ac:dyDescent="0.3">
      <c r="M289" s="2"/>
      <c r="N289" s="2"/>
      <c r="O289" s="2"/>
      <c r="P289" s="2"/>
      <c r="Q289" s="2"/>
      <c r="R289" s="2"/>
      <c r="S289" s="2"/>
      <c r="T289" s="2"/>
      <c r="U289" s="2"/>
    </row>
    <row r="290" spans="13:21" x14ac:dyDescent="0.3">
      <c r="M290" s="2"/>
      <c r="N290" s="2"/>
      <c r="O290" s="2"/>
      <c r="P290" s="2"/>
      <c r="Q290" s="2"/>
      <c r="R290" s="2"/>
      <c r="S290" s="2"/>
      <c r="T290" s="2"/>
      <c r="U290" s="2"/>
    </row>
    <row r="291" spans="13:21" x14ac:dyDescent="0.3">
      <c r="M291" s="2"/>
      <c r="N291" s="2"/>
      <c r="O291" s="2"/>
      <c r="P291" s="2"/>
      <c r="Q291" s="2"/>
      <c r="R291" s="2"/>
      <c r="S291" s="2"/>
      <c r="T291" s="2"/>
      <c r="U291" s="2"/>
    </row>
    <row r="292" spans="13:21" x14ac:dyDescent="0.3">
      <c r="M292" s="2"/>
      <c r="N292" s="2"/>
      <c r="O292" s="2"/>
      <c r="P292" s="2"/>
      <c r="Q292" s="2"/>
      <c r="R292" s="2"/>
      <c r="S292" s="2"/>
      <c r="T292" s="2"/>
      <c r="U292" s="2"/>
    </row>
    <row r="293" spans="13:21" x14ac:dyDescent="0.3">
      <c r="M293" s="2"/>
      <c r="N293" s="2"/>
      <c r="O293" s="2"/>
      <c r="P293" s="2"/>
      <c r="Q293" s="2"/>
      <c r="R293" s="2"/>
      <c r="S293" s="2"/>
      <c r="T293" s="2"/>
      <c r="U293" s="2"/>
    </row>
    <row r="294" spans="13:21" x14ac:dyDescent="0.3">
      <c r="M294" s="2"/>
      <c r="N294" s="2"/>
      <c r="O294" s="2"/>
      <c r="P294" s="2"/>
      <c r="Q294" s="2"/>
      <c r="R294" s="2"/>
      <c r="S294" s="2"/>
      <c r="T294" s="2"/>
      <c r="U294" s="2"/>
    </row>
    <row r="295" spans="13:21" x14ac:dyDescent="0.3">
      <c r="M295" s="2"/>
      <c r="N295" s="2"/>
      <c r="O295" s="2"/>
      <c r="P295" s="2"/>
      <c r="Q295" s="2"/>
      <c r="R295" s="2"/>
      <c r="S295" s="2"/>
      <c r="T295" s="2"/>
      <c r="U295" s="2"/>
    </row>
    <row r="296" spans="13:21" x14ac:dyDescent="0.3">
      <c r="M296" s="2"/>
      <c r="N296" s="2"/>
      <c r="O296" s="2"/>
      <c r="P296" s="2"/>
      <c r="Q296" s="2"/>
      <c r="R296" s="2"/>
      <c r="S296" s="2"/>
      <c r="T296" s="2"/>
      <c r="U296" s="2"/>
    </row>
    <row r="297" spans="13:21" x14ac:dyDescent="0.3">
      <c r="M297" s="2"/>
      <c r="N297" s="2"/>
      <c r="O297" s="2"/>
      <c r="P297" s="2"/>
      <c r="Q297" s="2"/>
      <c r="R297" s="2"/>
      <c r="S297" s="2"/>
      <c r="T297" s="2"/>
      <c r="U297" s="2"/>
    </row>
    <row r="298" spans="13:21" x14ac:dyDescent="0.3">
      <c r="M298" s="2"/>
      <c r="N298" s="2"/>
      <c r="O298" s="2"/>
      <c r="P298" s="2"/>
      <c r="Q298" s="2"/>
      <c r="R298" s="2"/>
      <c r="S298" s="2"/>
      <c r="T298" s="2"/>
      <c r="U298" s="2"/>
    </row>
    <row r="299" spans="13:21" x14ac:dyDescent="0.3">
      <c r="M299" s="2"/>
      <c r="N299" s="2"/>
      <c r="O299" s="2"/>
      <c r="P299" s="2"/>
      <c r="Q299" s="2"/>
      <c r="R299" s="2"/>
      <c r="S299" s="2"/>
      <c r="T299" s="2"/>
      <c r="U299" s="2"/>
    </row>
    <row r="300" spans="13:21" x14ac:dyDescent="0.3">
      <c r="M300" s="2"/>
      <c r="N300" s="2"/>
      <c r="O300" s="2"/>
      <c r="P300" s="2"/>
      <c r="Q300" s="2"/>
      <c r="R300" s="2"/>
      <c r="S300" s="2"/>
      <c r="T300" s="2"/>
      <c r="U300" s="2"/>
    </row>
    <row r="301" spans="13:21" x14ac:dyDescent="0.3">
      <c r="M301" s="2"/>
      <c r="N301" s="2"/>
      <c r="O301" s="2"/>
      <c r="P301" s="2"/>
      <c r="Q301" s="2"/>
      <c r="R301" s="2"/>
      <c r="S301" s="2"/>
      <c r="T301" s="2"/>
      <c r="U301" s="2"/>
    </row>
    <row r="302" spans="13:21" x14ac:dyDescent="0.3">
      <c r="M302" s="2"/>
      <c r="N302" s="2"/>
      <c r="O302" s="2"/>
      <c r="P302" s="2"/>
      <c r="Q302" s="2"/>
      <c r="R302" s="2"/>
      <c r="S302" s="2"/>
      <c r="T302" s="2"/>
      <c r="U302" s="2"/>
    </row>
    <row r="303" spans="13:21" x14ac:dyDescent="0.3">
      <c r="M303" s="2"/>
      <c r="N303" s="2"/>
      <c r="O303" s="2"/>
      <c r="P303" s="2"/>
      <c r="Q303" s="2"/>
      <c r="R303" s="2"/>
      <c r="S303" s="2"/>
      <c r="T303" s="2"/>
      <c r="U303" s="2"/>
    </row>
    <row r="304" spans="13:21" x14ac:dyDescent="0.3">
      <c r="M304" s="2"/>
      <c r="N304" s="2"/>
      <c r="O304" s="2"/>
      <c r="P304" s="2"/>
      <c r="Q304" s="2"/>
      <c r="R304" s="2"/>
      <c r="S304" s="2"/>
      <c r="T304" s="2"/>
      <c r="U304" s="2"/>
    </row>
    <row r="305" spans="13:21" x14ac:dyDescent="0.3">
      <c r="M305" s="2"/>
      <c r="N305" s="2"/>
      <c r="O305" s="2"/>
      <c r="P305" s="2"/>
      <c r="Q305" s="2"/>
      <c r="R305" s="2"/>
      <c r="S305" s="2"/>
      <c r="T305" s="2"/>
      <c r="U305" s="2"/>
    </row>
    <row r="306" spans="13:21" x14ac:dyDescent="0.3">
      <c r="M306" s="2"/>
      <c r="N306" s="2"/>
      <c r="O306" s="2"/>
      <c r="P306" s="2"/>
      <c r="Q306" s="2"/>
      <c r="R306" s="2"/>
      <c r="S306" s="2"/>
      <c r="T306" s="2"/>
      <c r="U306" s="2"/>
    </row>
    <row r="307" spans="13:21" x14ac:dyDescent="0.3">
      <c r="M307" s="2"/>
      <c r="N307" s="2"/>
      <c r="O307" s="2"/>
      <c r="P307" s="2"/>
      <c r="Q307" s="2"/>
      <c r="R307" s="2"/>
      <c r="S307" s="2"/>
      <c r="T307" s="2"/>
      <c r="U307" s="2"/>
    </row>
    <row r="308" spans="13:21" x14ac:dyDescent="0.3">
      <c r="M308" s="2"/>
      <c r="N308" s="2"/>
      <c r="O308" s="2"/>
      <c r="P308" s="2"/>
      <c r="Q308" s="2"/>
      <c r="R308" s="2"/>
      <c r="S308" s="2"/>
      <c r="T308" s="2"/>
      <c r="U308" s="2"/>
    </row>
    <row r="309" spans="13:21" x14ac:dyDescent="0.3">
      <c r="M309" s="2"/>
      <c r="N309" s="2"/>
      <c r="O309" s="2"/>
      <c r="P309" s="2"/>
      <c r="Q309" s="2"/>
      <c r="R309" s="2"/>
      <c r="S309" s="2"/>
      <c r="T309" s="2"/>
      <c r="U309" s="2"/>
    </row>
    <row r="310" spans="13:21" x14ac:dyDescent="0.3">
      <c r="M310" s="2"/>
      <c r="N310" s="2"/>
      <c r="O310" s="2"/>
      <c r="P310" s="2"/>
      <c r="Q310" s="2"/>
      <c r="R310" s="2"/>
      <c r="S310" s="2"/>
      <c r="T310" s="2"/>
      <c r="U310" s="2"/>
    </row>
    <row r="311" spans="13:21" x14ac:dyDescent="0.3">
      <c r="M311" s="2"/>
      <c r="N311" s="2"/>
      <c r="O311" s="2"/>
      <c r="P311" s="2"/>
      <c r="Q311" s="2"/>
      <c r="R311" s="2"/>
      <c r="S311" s="2"/>
      <c r="T311" s="2"/>
      <c r="U311" s="2"/>
    </row>
    <row r="312" spans="13:21" x14ac:dyDescent="0.3">
      <c r="M312" s="2"/>
      <c r="N312" s="2"/>
      <c r="O312" s="2"/>
      <c r="P312" s="2"/>
      <c r="Q312" s="2"/>
      <c r="R312" s="2"/>
      <c r="S312" s="2"/>
      <c r="T312" s="2"/>
      <c r="U312" s="2"/>
    </row>
    <row r="313" spans="13:21" x14ac:dyDescent="0.3">
      <c r="M313" s="2"/>
      <c r="N313" s="2"/>
      <c r="O313" s="2"/>
      <c r="P313" s="2"/>
      <c r="Q313" s="2"/>
      <c r="R313" s="2"/>
      <c r="S313" s="2"/>
      <c r="T313" s="2"/>
      <c r="U313" s="2"/>
    </row>
    <row r="314" spans="13:21" x14ac:dyDescent="0.3">
      <c r="M314" s="2"/>
      <c r="N314" s="2"/>
      <c r="O314" s="2"/>
      <c r="P314" s="2"/>
      <c r="Q314" s="2"/>
      <c r="R314" s="2"/>
      <c r="S314" s="2"/>
      <c r="T314" s="2"/>
      <c r="U314" s="2"/>
    </row>
    <row r="315" spans="13:21" x14ac:dyDescent="0.3">
      <c r="M315" s="2"/>
      <c r="N315" s="2"/>
      <c r="O315" s="2"/>
      <c r="P315" s="2"/>
      <c r="Q315" s="2"/>
      <c r="R315" s="2"/>
      <c r="S315" s="2"/>
      <c r="T315" s="2"/>
      <c r="U315" s="2"/>
    </row>
    <row r="316" spans="13:21" x14ac:dyDescent="0.3">
      <c r="M316" s="2"/>
      <c r="N316" s="2"/>
      <c r="O316" s="2"/>
      <c r="P316" s="2"/>
      <c r="Q316" s="2"/>
      <c r="R316" s="2"/>
      <c r="S316" s="2"/>
      <c r="T316" s="2"/>
      <c r="U316" s="2"/>
    </row>
    <row r="317" spans="13:21" x14ac:dyDescent="0.3">
      <c r="M317" s="2"/>
      <c r="N317" s="2"/>
      <c r="O317" s="2"/>
      <c r="P317" s="2"/>
      <c r="Q317" s="2"/>
      <c r="R317" s="2"/>
      <c r="S317" s="2"/>
      <c r="T317" s="2"/>
      <c r="U317" s="2"/>
    </row>
    <row r="318" spans="13:21" x14ac:dyDescent="0.3">
      <c r="M318" s="2"/>
      <c r="N318" s="2"/>
      <c r="O318" s="2"/>
      <c r="P318" s="2"/>
      <c r="Q318" s="2"/>
      <c r="R318" s="2"/>
      <c r="S318" s="2"/>
      <c r="T318" s="2"/>
      <c r="U318" s="2"/>
    </row>
    <row r="319" spans="13:21" x14ac:dyDescent="0.3">
      <c r="M319" s="2"/>
      <c r="N319" s="2"/>
      <c r="O319" s="2"/>
      <c r="P319" s="2"/>
      <c r="Q319" s="2"/>
      <c r="R319" s="2"/>
      <c r="S319" s="2"/>
      <c r="T319" s="2"/>
      <c r="U319" s="2"/>
    </row>
    <row r="320" spans="13:21" x14ac:dyDescent="0.3">
      <c r="M320" s="2"/>
      <c r="N320" s="2"/>
      <c r="O320" s="2"/>
      <c r="P320" s="2"/>
      <c r="Q320" s="2"/>
      <c r="R320" s="2"/>
      <c r="S320" s="2"/>
      <c r="T320" s="2"/>
      <c r="U320" s="2"/>
    </row>
    <row r="321" spans="13:21" x14ac:dyDescent="0.3">
      <c r="M321" s="2"/>
      <c r="N321" s="2"/>
      <c r="O321" s="2"/>
      <c r="P321" s="2"/>
      <c r="Q321" s="2"/>
      <c r="R321" s="2"/>
      <c r="S321" s="2"/>
      <c r="T321" s="2"/>
      <c r="U321" s="2"/>
    </row>
    <row r="322" spans="13:21" x14ac:dyDescent="0.3">
      <c r="M322" s="2"/>
      <c r="N322" s="2"/>
      <c r="O322" s="2"/>
      <c r="P322" s="2"/>
      <c r="Q322" s="2"/>
      <c r="R322" s="2"/>
      <c r="S322" s="2"/>
      <c r="T322" s="2"/>
      <c r="U322" s="2"/>
    </row>
    <row r="323" spans="13:21" x14ac:dyDescent="0.3">
      <c r="M323" s="2"/>
      <c r="N323" s="2"/>
      <c r="O323" s="2"/>
      <c r="P323" s="2"/>
      <c r="Q323" s="2"/>
      <c r="R323" s="2"/>
      <c r="S323" s="2"/>
      <c r="T323" s="2"/>
      <c r="U323" s="2"/>
    </row>
    <row r="324" spans="13:21" x14ac:dyDescent="0.3">
      <c r="M324" s="2"/>
      <c r="N324" s="2"/>
      <c r="O324" s="2"/>
      <c r="P324" s="2"/>
      <c r="Q324" s="2"/>
      <c r="R324" s="2"/>
      <c r="S324" s="2"/>
      <c r="T324" s="2"/>
      <c r="U324" s="2"/>
    </row>
    <row r="325" spans="13:21" x14ac:dyDescent="0.3">
      <c r="M325" s="2"/>
      <c r="N325" s="2"/>
      <c r="O325" s="2"/>
      <c r="P325" s="2"/>
      <c r="Q325" s="2"/>
      <c r="R325" s="2"/>
      <c r="S325" s="2"/>
      <c r="T325" s="2"/>
      <c r="U325" s="2"/>
    </row>
    <row r="326" spans="13:21" x14ac:dyDescent="0.3">
      <c r="M326" s="2"/>
      <c r="N326" s="2"/>
      <c r="O326" s="2"/>
      <c r="P326" s="2"/>
      <c r="Q326" s="2"/>
      <c r="R326" s="2"/>
      <c r="S326" s="2"/>
      <c r="T326" s="2"/>
      <c r="U326" s="2"/>
    </row>
    <row r="327" spans="13:21" x14ac:dyDescent="0.3">
      <c r="M327" s="2"/>
      <c r="N327" s="2"/>
      <c r="O327" s="2"/>
      <c r="P327" s="2"/>
      <c r="Q327" s="2"/>
      <c r="R327" s="2"/>
      <c r="S327" s="2"/>
      <c r="T327" s="2"/>
      <c r="U327" s="2"/>
    </row>
    <row r="328" spans="13:21" x14ac:dyDescent="0.3">
      <c r="M328" s="2"/>
      <c r="N328" s="2"/>
      <c r="O328" s="2"/>
      <c r="P328" s="2"/>
      <c r="Q328" s="2"/>
      <c r="R328" s="2"/>
      <c r="S328" s="2"/>
      <c r="T328" s="2"/>
      <c r="U328" s="2"/>
    </row>
    <row r="329" spans="13:21" x14ac:dyDescent="0.3">
      <c r="M329" s="2"/>
      <c r="N329" s="2"/>
      <c r="O329" s="2"/>
      <c r="P329" s="2"/>
      <c r="Q329" s="2"/>
      <c r="R329" s="2"/>
      <c r="S329" s="2"/>
      <c r="T329" s="2"/>
      <c r="U329" s="2"/>
    </row>
    <row r="330" spans="13:21" x14ac:dyDescent="0.3">
      <c r="M330" s="2"/>
      <c r="N330" s="2"/>
      <c r="O330" s="2"/>
      <c r="P330" s="2"/>
      <c r="Q330" s="2"/>
      <c r="R330" s="2"/>
      <c r="S330" s="2"/>
      <c r="T330" s="2"/>
      <c r="U330" s="2"/>
    </row>
    <row r="331" spans="13:21" x14ac:dyDescent="0.3">
      <c r="M331" s="2"/>
      <c r="N331" s="2"/>
      <c r="O331" s="2"/>
      <c r="P331" s="2"/>
      <c r="Q331" s="2"/>
      <c r="R331" s="2"/>
      <c r="S331" s="2"/>
      <c r="T331" s="2"/>
      <c r="U331" s="2"/>
    </row>
    <row r="332" spans="13:21" x14ac:dyDescent="0.3">
      <c r="M332" s="2"/>
      <c r="N332" s="2"/>
      <c r="O332" s="2"/>
      <c r="P332" s="2"/>
      <c r="Q332" s="2"/>
      <c r="R332" s="2"/>
      <c r="S332" s="2"/>
      <c r="T332" s="2"/>
      <c r="U332" s="2"/>
    </row>
    <row r="333" spans="13:21" x14ac:dyDescent="0.3">
      <c r="M333" s="2"/>
      <c r="N333" s="2"/>
      <c r="O333" s="2"/>
      <c r="P333" s="2"/>
      <c r="Q333" s="2"/>
      <c r="R333" s="2"/>
      <c r="S333" s="2"/>
      <c r="T333" s="2"/>
      <c r="U333" s="2"/>
    </row>
    <row r="334" spans="13:21" x14ac:dyDescent="0.3">
      <c r="M334" s="2"/>
      <c r="N334" s="2"/>
      <c r="O334" s="2"/>
      <c r="P334" s="2"/>
      <c r="Q334" s="2"/>
      <c r="R334" s="2"/>
      <c r="S334" s="2"/>
      <c r="T334" s="2"/>
      <c r="U334" s="2"/>
    </row>
    <row r="335" spans="13:21" x14ac:dyDescent="0.3">
      <c r="M335" s="2"/>
      <c r="N335" s="2"/>
      <c r="O335" s="2"/>
      <c r="P335" s="2"/>
      <c r="Q335" s="2"/>
      <c r="R335" s="2"/>
      <c r="S335" s="2"/>
      <c r="T335" s="2"/>
      <c r="U335" s="2"/>
    </row>
    <row r="336" spans="13:21" x14ac:dyDescent="0.3">
      <c r="M336" s="2"/>
      <c r="N336" s="2"/>
      <c r="O336" s="2"/>
      <c r="P336" s="2"/>
      <c r="Q336" s="2"/>
      <c r="R336" s="2"/>
      <c r="S336" s="2"/>
      <c r="T336" s="2"/>
      <c r="U336" s="2"/>
    </row>
    <row r="337" spans="13:21" x14ac:dyDescent="0.3">
      <c r="M337" s="2"/>
      <c r="N337" s="2"/>
      <c r="O337" s="2"/>
      <c r="P337" s="2"/>
      <c r="Q337" s="2"/>
      <c r="R337" s="2"/>
      <c r="S337" s="2"/>
      <c r="T337" s="2"/>
      <c r="U337" s="2"/>
    </row>
    <row r="338" spans="13:21" x14ac:dyDescent="0.3">
      <c r="M338" s="2"/>
      <c r="N338" s="2"/>
      <c r="O338" s="2"/>
      <c r="P338" s="2"/>
      <c r="Q338" s="2"/>
      <c r="R338" s="2"/>
      <c r="S338" s="2"/>
      <c r="T338" s="2"/>
      <c r="U338" s="2"/>
    </row>
    <row r="339" spans="13:21" x14ac:dyDescent="0.3">
      <c r="M339" s="2"/>
      <c r="N339" s="2"/>
      <c r="O339" s="2"/>
      <c r="P339" s="2"/>
      <c r="Q339" s="2"/>
      <c r="R339" s="2"/>
      <c r="S339" s="2"/>
      <c r="T339" s="2"/>
      <c r="U339" s="2"/>
    </row>
    <row r="340" spans="13:21" x14ac:dyDescent="0.3">
      <c r="M340" s="2"/>
      <c r="N340" s="2"/>
      <c r="O340" s="2"/>
      <c r="P340" s="2"/>
      <c r="Q340" s="2"/>
      <c r="R340" s="2"/>
      <c r="S340" s="2"/>
      <c r="T340" s="2"/>
      <c r="U340" s="2"/>
    </row>
    <row r="341" spans="13:21" x14ac:dyDescent="0.3">
      <c r="M341" s="2"/>
      <c r="N341" s="2"/>
      <c r="O341" s="2"/>
      <c r="P341" s="2"/>
      <c r="Q341" s="2"/>
      <c r="R341" s="2"/>
      <c r="S341" s="2"/>
      <c r="T341" s="2"/>
      <c r="U341" s="2"/>
    </row>
    <row r="342" spans="13:21" x14ac:dyDescent="0.3">
      <c r="M342" s="2"/>
      <c r="N342" s="2"/>
      <c r="O342" s="2"/>
      <c r="P342" s="2"/>
      <c r="Q342" s="2"/>
      <c r="R342" s="2"/>
      <c r="S342" s="2"/>
      <c r="T342" s="2"/>
      <c r="U342" s="2"/>
    </row>
    <row r="343" spans="13:21" x14ac:dyDescent="0.3">
      <c r="M343" s="2"/>
      <c r="N343" s="2"/>
      <c r="O343" s="2"/>
      <c r="P343" s="2"/>
      <c r="Q343" s="2"/>
      <c r="R343" s="2"/>
      <c r="S343" s="2"/>
      <c r="T343" s="2"/>
      <c r="U343" s="2"/>
    </row>
    <row r="344" spans="13:21" x14ac:dyDescent="0.3">
      <c r="M344" s="2"/>
      <c r="N344" s="2"/>
      <c r="O344" s="2"/>
      <c r="P344" s="2"/>
      <c r="Q344" s="2"/>
      <c r="R344" s="2"/>
      <c r="S344" s="2"/>
      <c r="T344" s="2"/>
      <c r="U344" s="2"/>
    </row>
    <row r="345" spans="13:21" x14ac:dyDescent="0.3">
      <c r="M345" s="2"/>
      <c r="N345" s="2"/>
      <c r="O345" s="2"/>
      <c r="P345" s="2"/>
      <c r="Q345" s="2"/>
      <c r="R345" s="2"/>
      <c r="S345" s="2"/>
      <c r="T345" s="2"/>
      <c r="U345" s="2"/>
    </row>
    <row r="346" spans="13:21" x14ac:dyDescent="0.3">
      <c r="M346" s="2"/>
      <c r="N346" s="2"/>
      <c r="O346" s="2"/>
      <c r="P346" s="2"/>
      <c r="Q346" s="2"/>
      <c r="R346" s="2"/>
      <c r="S346" s="2"/>
      <c r="T346" s="2"/>
      <c r="U346" s="2"/>
    </row>
    <row r="347" spans="13:21" x14ac:dyDescent="0.3">
      <c r="M347" s="2"/>
      <c r="N347" s="2"/>
      <c r="O347" s="2"/>
      <c r="P347" s="2"/>
      <c r="Q347" s="2"/>
      <c r="R347" s="2"/>
      <c r="S347" s="2"/>
      <c r="T347" s="2"/>
      <c r="U347" s="2"/>
    </row>
    <row r="348" spans="13:21" x14ac:dyDescent="0.3">
      <c r="M348" s="2"/>
      <c r="N348" s="2"/>
      <c r="O348" s="2"/>
      <c r="P348" s="2"/>
      <c r="Q348" s="2"/>
      <c r="R348" s="2"/>
      <c r="S348" s="2"/>
      <c r="T348" s="2"/>
      <c r="U348" s="2"/>
    </row>
    <row r="349" spans="13:21" x14ac:dyDescent="0.3">
      <c r="M349" s="2"/>
      <c r="N349" s="2"/>
      <c r="O349" s="2"/>
      <c r="P349" s="2"/>
      <c r="Q349" s="2"/>
      <c r="R349" s="2"/>
      <c r="S349" s="2"/>
      <c r="T349" s="2"/>
      <c r="U349" s="2"/>
    </row>
    <row r="350" spans="13:21" x14ac:dyDescent="0.3">
      <c r="M350" s="2"/>
      <c r="N350" s="2"/>
      <c r="O350" s="2"/>
      <c r="P350" s="2"/>
      <c r="Q350" s="2"/>
      <c r="R350" s="2"/>
      <c r="S350" s="2"/>
      <c r="T350" s="2"/>
      <c r="U350" s="2"/>
    </row>
    <row r="351" spans="13:21" x14ac:dyDescent="0.3">
      <c r="M351" s="2"/>
      <c r="N351" s="2"/>
      <c r="O351" s="2"/>
      <c r="P351" s="2"/>
      <c r="Q351" s="2"/>
      <c r="R351" s="2"/>
      <c r="S351" s="2"/>
      <c r="T351" s="2"/>
      <c r="U351" s="2"/>
    </row>
    <row r="352" spans="13:21" x14ac:dyDescent="0.3">
      <c r="M352" s="2"/>
      <c r="N352" s="2"/>
      <c r="O352" s="2"/>
      <c r="P352" s="2"/>
      <c r="Q352" s="2"/>
      <c r="R352" s="2"/>
      <c r="S352" s="2"/>
      <c r="T352" s="2"/>
      <c r="U352" s="2"/>
    </row>
    <row r="353" spans="13:21" x14ac:dyDescent="0.3">
      <c r="M353" s="2"/>
      <c r="N353" s="2"/>
      <c r="O353" s="2"/>
      <c r="P353" s="2"/>
      <c r="Q353" s="2"/>
      <c r="R353" s="2"/>
      <c r="S353" s="2"/>
      <c r="T353" s="2"/>
      <c r="U353" s="2"/>
    </row>
    <row r="354" spans="13:21" x14ac:dyDescent="0.3">
      <c r="M354" s="2"/>
      <c r="N354" s="2"/>
      <c r="O354" s="2"/>
      <c r="P354" s="2"/>
      <c r="Q354" s="2"/>
      <c r="R354" s="2"/>
      <c r="S354" s="2"/>
      <c r="T354" s="2"/>
      <c r="U354" s="2"/>
    </row>
    <row r="355" spans="13:21" x14ac:dyDescent="0.3">
      <c r="M355" s="2"/>
      <c r="N355" s="2"/>
      <c r="O355" s="2"/>
      <c r="P355" s="2"/>
      <c r="Q355" s="2"/>
      <c r="R355" s="2"/>
      <c r="S355" s="2"/>
      <c r="T355" s="2"/>
      <c r="U355" s="2"/>
    </row>
    <row r="356" spans="13:21" x14ac:dyDescent="0.3">
      <c r="M356" s="2"/>
      <c r="N356" s="2"/>
      <c r="O356" s="2"/>
      <c r="P356" s="2"/>
      <c r="Q356" s="2"/>
      <c r="R356" s="2"/>
      <c r="S356" s="2"/>
      <c r="T356" s="2"/>
      <c r="U356" s="2"/>
    </row>
    <row r="357" spans="13:21" x14ac:dyDescent="0.3">
      <c r="M357" s="2"/>
      <c r="N357" s="2"/>
      <c r="O357" s="2"/>
      <c r="P357" s="2"/>
      <c r="Q357" s="2"/>
      <c r="R357" s="2"/>
      <c r="S357" s="2"/>
      <c r="T357" s="2"/>
      <c r="U357" s="2"/>
    </row>
    <row r="358" spans="13:21" x14ac:dyDescent="0.3">
      <c r="M358" s="2"/>
      <c r="N358" s="2"/>
      <c r="O358" s="2"/>
      <c r="P358" s="2"/>
      <c r="Q358" s="2"/>
      <c r="R358" s="2"/>
      <c r="S358" s="2"/>
      <c r="T358" s="2"/>
      <c r="U358" s="2"/>
    </row>
    <row r="359" spans="13:21" x14ac:dyDescent="0.3">
      <c r="M359" s="2"/>
      <c r="N359" s="2"/>
      <c r="O359" s="2"/>
      <c r="P359" s="2"/>
      <c r="Q359" s="2"/>
      <c r="R359" s="2"/>
      <c r="S359" s="2"/>
      <c r="T359" s="2"/>
      <c r="U359" s="2"/>
    </row>
    <row r="360" spans="13:21" x14ac:dyDescent="0.3">
      <c r="M360" s="2"/>
      <c r="N360" s="2"/>
      <c r="O360" s="2"/>
      <c r="P360" s="2"/>
      <c r="Q360" s="2"/>
      <c r="R360" s="2"/>
      <c r="S360" s="2"/>
      <c r="T360" s="2"/>
      <c r="U360" s="2"/>
    </row>
    <row r="361" spans="13:21" x14ac:dyDescent="0.3">
      <c r="M361" s="2"/>
      <c r="N361" s="2"/>
      <c r="O361" s="2"/>
      <c r="P361" s="2"/>
      <c r="Q361" s="2"/>
      <c r="R361" s="2"/>
      <c r="S361" s="2"/>
      <c r="T361" s="2"/>
      <c r="U361" s="2"/>
    </row>
    <row r="362" spans="13:21" x14ac:dyDescent="0.3">
      <c r="M362" s="2"/>
      <c r="N362" s="2"/>
      <c r="O362" s="2"/>
      <c r="P362" s="2"/>
      <c r="Q362" s="2"/>
      <c r="R362" s="2"/>
      <c r="S362" s="2"/>
      <c r="T362" s="2"/>
      <c r="U362" s="2"/>
    </row>
    <row r="363" spans="13:21" x14ac:dyDescent="0.3">
      <c r="M363" s="2"/>
      <c r="N363" s="2"/>
      <c r="O363" s="2"/>
      <c r="P363" s="2"/>
      <c r="Q363" s="2"/>
      <c r="R363" s="2"/>
      <c r="S363" s="2"/>
      <c r="T363" s="2"/>
      <c r="U363" s="2"/>
    </row>
    <row r="364" spans="13:21" x14ac:dyDescent="0.3">
      <c r="M364" s="2"/>
      <c r="N364" s="2"/>
      <c r="O364" s="2"/>
      <c r="P364" s="2"/>
      <c r="Q364" s="2"/>
      <c r="R364" s="2"/>
      <c r="S364" s="2"/>
      <c r="T364" s="2"/>
      <c r="U364" s="2"/>
    </row>
    <row r="365" spans="13:21" x14ac:dyDescent="0.3">
      <c r="M365" s="2"/>
      <c r="N365" s="2"/>
      <c r="O365" s="2"/>
      <c r="P365" s="2"/>
      <c r="Q365" s="2"/>
      <c r="R365" s="2"/>
      <c r="S365" s="2"/>
      <c r="T365" s="2"/>
      <c r="U365" s="2"/>
    </row>
    <row r="366" spans="13:21" x14ac:dyDescent="0.3">
      <c r="M366" s="2"/>
      <c r="N366" s="2"/>
      <c r="O366" s="2"/>
      <c r="P366" s="2"/>
      <c r="Q366" s="2"/>
      <c r="R366" s="2"/>
      <c r="S366" s="2"/>
      <c r="T366" s="2"/>
      <c r="U366" s="2"/>
    </row>
    <row r="367" spans="13:21" x14ac:dyDescent="0.3">
      <c r="M367" s="2"/>
      <c r="N367" s="2"/>
      <c r="O367" s="2"/>
      <c r="P367" s="2"/>
      <c r="Q367" s="2"/>
      <c r="R367" s="2"/>
      <c r="S367" s="2"/>
      <c r="T367" s="2"/>
      <c r="U367" s="2"/>
    </row>
    <row r="368" spans="13:21" x14ac:dyDescent="0.3">
      <c r="M368" s="2"/>
      <c r="N368" s="2"/>
      <c r="O368" s="2"/>
      <c r="P368" s="2"/>
      <c r="Q368" s="2"/>
      <c r="R368" s="2"/>
      <c r="S368" s="2"/>
      <c r="T368" s="2"/>
      <c r="U368" s="2"/>
    </row>
    <row r="369" spans="13:21" x14ac:dyDescent="0.3">
      <c r="M369" s="2"/>
      <c r="N369" s="2"/>
      <c r="O369" s="2"/>
      <c r="P369" s="2"/>
      <c r="Q369" s="2"/>
      <c r="R369" s="2"/>
      <c r="S369" s="2"/>
      <c r="T369" s="2"/>
      <c r="U369" s="2"/>
    </row>
    <row r="370" spans="13:21" x14ac:dyDescent="0.3">
      <c r="M370" s="2"/>
      <c r="N370" s="2"/>
      <c r="O370" s="2"/>
      <c r="P370" s="2"/>
      <c r="Q370" s="2"/>
      <c r="R370" s="2"/>
      <c r="S370" s="2"/>
      <c r="T370" s="2"/>
      <c r="U370" s="2"/>
    </row>
    <row r="371" spans="13:21" x14ac:dyDescent="0.3">
      <c r="M371" s="2"/>
      <c r="N371" s="2"/>
      <c r="O371" s="2"/>
      <c r="P371" s="2"/>
      <c r="Q371" s="2"/>
      <c r="R371" s="2"/>
      <c r="S371" s="2"/>
      <c r="T371" s="2"/>
      <c r="U371" s="2"/>
    </row>
    <row r="372" spans="13:21" x14ac:dyDescent="0.3">
      <c r="M372" s="2"/>
      <c r="N372" s="2"/>
      <c r="O372" s="2"/>
      <c r="P372" s="2"/>
      <c r="Q372" s="2"/>
      <c r="R372" s="2"/>
      <c r="S372" s="2"/>
      <c r="T372" s="2"/>
      <c r="U372" s="2"/>
    </row>
    <row r="373" spans="13:21" x14ac:dyDescent="0.3">
      <c r="M373" s="2"/>
      <c r="N373" s="2"/>
      <c r="O373" s="2"/>
      <c r="P373" s="2"/>
      <c r="Q373" s="2"/>
      <c r="R373" s="2"/>
      <c r="S373" s="2"/>
      <c r="T373" s="2"/>
      <c r="U373" s="2"/>
    </row>
    <row r="374" spans="13:21" x14ac:dyDescent="0.3">
      <c r="M374" s="2"/>
      <c r="N374" s="2"/>
      <c r="O374" s="2"/>
      <c r="P374" s="2"/>
      <c r="Q374" s="2"/>
      <c r="R374" s="2"/>
      <c r="S374" s="2"/>
      <c r="T374" s="2"/>
      <c r="U374" s="2"/>
    </row>
    <row r="375" spans="13:21" x14ac:dyDescent="0.3">
      <c r="M375" s="2"/>
      <c r="N375" s="2"/>
      <c r="O375" s="2"/>
      <c r="P375" s="2"/>
      <c r="Q375" s="2"/>
      <c r="R375" s="2"/>
      <c r="S375" s="2"/>
      <c r="T375" s="2"/>
      <c r="U375" s="2"/>
    </row>
    <row r="376" spans="13:21" x14ac:dyDescent="0.3">
      <c r="M376" s="2"/>
      <c r="N376" s="2"/>
      <c r="O376" s="2"/>
      <c r="P376" s="2"/>
      <c r="Q376" s="2"/>
      <c r="R376" s="2"/>
      <c r="S376" s="2"/>
      <c r="T376" s="2"/>
      <c r="U376" s="2"/>
    </row>
    <row r="377" spans="13:21" x14ac:dyDescent="0.3">
      <c r="M377" s="2"/>
      <c r="N377" s="2"/>
      <c r="O377" s="2"/>
      <c r="P377" s="2"/>
      <c r="Q377" s="2"/>
      <c r="R377" s="2"/>
      <c r="S377" s="2"/>
      <c r="T377" s="2"/>
      <c r="U377" s="2"/>
    </row>
    <row r="378" spans="13:21" x14ac:dyDescent="0.3">
      <c r="M378" s="2"/>
      <c r="N378" s="2"/>
      <c r="O378" s="2"/>
      <c r="P378" s="2"/>
      <c r="Q378" s="2"/>
      <c r="R378" s="2"/>
      <c r="S378" s="2"/>
      <c r="T378" s="2"/>
      <c r="U378" s="2"/>
    </row>
    <row r="379" spans="13:21" x14ac:dyDescent="0.3">
      <c r="M379" s="2"/>
      <c r="N379" s="2"/>
      <c r="O379" s="2"/>
      <c r="P379" s="2"/>
      <c r="Q379" s="2"/>
      <c r="R379" s="2"/>
      <c r="S379" s="2"/>
      <c r="T379" s="2"/>
      <c r="U379" s="2"/>
    </row>
    <row r="380" spans="13:21" x14ac:dyDescent="0.3">
      <c r="M380" s="2"/>
      <c r="N380" s="2"/>
      <c r="O380" s="2"/>
      <c r="P380" s="2"/>
      <c r="Q380" s="2"/>
      <c r="R380" s="2"/>
      <c r="S380" s="2"/>
      <c r="T380" s="2"/>
      <c r="U380" s="2"/>
    </row>
    <row r="381" spans="13:21" x14ac:dyDescent="0.3">
      <c r="M381" s="2"/>
      <c r="N381" s="2"/>
      <c r="O381" s="2"/>
      <c r="P381" s="2"/>
      <c r="Q381" s="2"/>
      <c r="R381" s="2"/>
      <c r="S381" s="2"/>
      <c r="T381" s="2"/>
      <c r="U381" s="2"/>
    </row>
    <row r="382" spans="13:21" x14ac:dyDescent="0.3">
      <c r="M382" s="2"/>
      <c r="N382" s="2"/>
      <c r="O382" s="2"/>
      <c r="P382" s="2"/>
      <c r="Q382" s="2"/>
      <c r="R382" s="2"/>
      <c r="S382" s="2"/>
      <c r="T382" s="2"/>
      <c r="U382" s="2"/>
    </row>
    <row r="383" spans="13:21" x14ac:dyDescent="0.3">
      <c r="M383" s="2"/>
      <c r="N383" s="2"/>
      <c r="O383" s="2"/>
      <c r="P383" s="2"/>
      <c r="Q383" s="2"/>
      <c r="R383" s="2"/>
      <c r="S383" s="2"/>
      <c r="T383" s="2"/>
      <c r="U383" s="2"/>
    </row>
    <row r="384" spans="13:21" x14ac:dyDescent="0.3">
      <c r="M384" s="2"/>
      <c r="N384" s="2"/>
      <c r="O384" s="2"/>
      <c r="P384" s="2"/>
      <c r="Q384" s="2"/>
      <c r="R384" s="2"/>
      <c r="S384" s="2"/>
      <c r="T384" s="2"/>
      <c r="U384" s="2"/>
    </row>
    <row r="385" spans="13:21" x14ac:dyDescent="0.3">
      <c r="M385" s="2"/>
      <c r="N385" s="2"/>
      <c r="O385" s="2"/>
      <c r="P385" s="2"/>
      <c r="Q385" s="2"/>
      <c r="R385" s="2"/>
      <c r="S385" s="2"/>
      <c r="T385" s="2"/>
      <c r="U385" s="2"/>
    </row>
    <row r="386" spans="13:21" x14ac:dyDescent="0.3">
      <c r="M386" s="2"/>
      <c r="N386" s="2"/>
      <c r="O386" s="2"/>
      <c r="P386" s="2"/>
      <c r="Q386" s="2"/>
      <c r="R386" s="2"/>
      <c r="S386" s="2"/>
      <c r="T386" s="2"/>
      <c r="U386" s="2"/>
    </row>
    <row r="387" spans="13:21" x14ac:dyDescent="0.3">
      <c r="M387" s="2"/>
      <c r="N387" s="2"/>
      <c r="O387" s="2"/>
      <c r="P387" s="2"/>
      <c r="Q387" s="2"/>
      <c r="R387" s="2"/>
      <c r="S387" s="2"/>
      <c r="T387" s="2"/>
      <c r="U387" s="2"/>
    </row>
    <row r="388" spans="13:21" x14ac:dyDescent="0.3">
      <c r="M388" s="2"/>
      <c r="N388" s="2"/>
      <c r="O388" s="2"/>
      <c r="P388" s="2"/>
      <c r="Q388" s="2"/>
      <c r="R388" s="2"/>
      <c r="S388" s="2"/>
      <c r="T388" s="2"/>
      <c r="U388" s="2"/>
    </row>
    <row r="389" spans="13:21" x14ac:dyDescent="0.3">
      <c r="M389" s="2"/>
      <c r="N389" s="2"/>
      <c r="O389" s="2"/>
      <c r="P389" s="2"/>
      <c r="Q389" s="2"/>
      <c r="R389" s="2"/>
      <c r="S389" s="2"/>
      <c r="T389" s="2"/>
      <c r="U389" s="2"/>
    </row>
    <row r="390" spans="13:21" x14ac:dyDescent="0.3">
      <c r="M390" s="2"/>
      <c r="N390" s="2"/>
      <c r="O390" s="2"/>
      <c r="P390" s="2"/>
      <c r="Q390" s="2"/>
      <c r="R390" s="2"/>
      <c r="S390" s="2"/>
      <c r="T390" s="2"/>
      <c r="U390" s="2"/>
    </row>
    <row r="391" spans="13:21" x14ac:dyDescent="0.3">
      <c r="M391" s="2"/>
      <c r="N391" s="2"/>
      <c r="O391" s="2"/>
      <c r="P391" s="2"/>
      <c r="Q391" s="2"/>
      <c r="R391" s="2"/>
      <c r="S391" s="2"/>
      <c r="T391" s="2"/>
      <c r="U391" s="2"/>
    </row>
    <row r="392" spans="13:21" x14ac:dyDescent="0.3">
      <c r="M392" s="2"/>
      <c r="N392" s="2"/>
      <c r="O392" s="2"/>
      <c r="P392" s="2"/>
      <c r="Q392" s="2"/>
      <c r="R392" s="2"/>
      <c r="S392" s="2"/>
      <c r="T392" s="2"/>
      <c r="U392" s="2"/>
    </row>
    <row r="393" spans="13:21" x14ac:dyDescent="0.3">
      <c r="M393" s="2"/>
      <c r="N393" s="2"/>
      <c r="O393" s="2"/>
      <c r="P393" s="2"/>
      <c r="Q393" s="2"/>
      <c r="R393" s="2"/>
      <c r="S393" s="2"/>
      <c r="T393" s="2"/>
      <c r="U393" s="2"/>
    </row>
    <row r="394" spans="13:21" x14ac:dyDescent="0.3">
      <c r="M394" s="2"/>
      <c r="N394" s="2"/>
      <c r="O394" s="2"/>
      <c r="P394" s="2"/>
      <c r="Q394" s="2"/>
      <c r="R394" s="2"/>
      <c r="S394" s="2"/>
      <c r="T394" s="2"/>
      <c r="U394" s="2"/>
    </row>
    <row r="395" spans="13:21" x14ac:dyDescent="0.3">
      <c r="M395" s="2"/>
      <c r="N395" s="2"/>
      <c r="O395" s="2"/>
      <c r="P395" s="2"/>
      <c r="Q395" s="2"/>
      <c r="R395" s="2"/>
      <c r="S395" s="2"/>
      <c r="T395" s="2"/>
      <c r="U395" s="2"/>
    </row>
    <row r="396" spans="13:21" x14ac:dyDescent="0.3">
      <c r="M396" s="2"/>
      <c r="N396" s="2"/>
      <c r="O396" s="2"/>
      <c r="P396" s="2"/>
      <c r="Q396" s="2"/>
      <c r="R396" s="2"/>
      <c r="S396" s="2"/>
      <c r="T396" s="2"/>
      <c r="U396" s="2"/>
    </row>
    <row r="397" spans="13:21" x14ac:dyDescent="0.3">
      <c r="M397" s="2"/>
      <c r="N397" s="2"/>
      <c r="O397" s="2"/>
      <c r="P397" s="2"/>
      <c r="Q397" s="2"/>
      <c r="R397" s="2"/>
      <c r="S397" s="2"/>
      <c r="T397" s="2"/>
      <c r="U397" s="2"/>
    </row>
    <row r="398" spans="13:21" x14ac:dyDescent="0.3">
      <c r="M398" s="2"/>
      <c r="N398" s="2"/>
      <c r="O398" s="2"/>
      <c r="P398" s="2"/>
      <c r="Q398" s="2"/>
      <c r="R398" s="2"/>
      <c r="S398" s="2"/>
      <c r="T398" s="2"/>
      <c r="U398" s="2"/>
    </row>
    <row r="399" spans="13:21" x14ac:dyDescent="0.3">
      <c r="M399" s="2"/>
      <c r="N399" s="2"/>
      <c r="O399" s="2"/>
      <c r="P399" s="2"/>
      <c r="Q399" s="2"/>
      <c r="R399" s="2"/>
      <c r="S399" s="2"/>
      <c r="T399" s="2"/>
      <c r="U399" s="2"/>
    </row>
    <row r="400" spans="13:21" x14ac:dyDescent="0.3">
      <c r="M400" s="2"/>
      <c r="N400" s="2"/>
      <c r="O400" s="2"/>
      <c r="P400" s="2"/>
      <c r="Q400" s="2"/>
      <c r="R400" s="2"/>
      <c r="S400" s="2"/>
      <c r="T400" s="2"/>
      <c r="U400" s="2"/>
    </row>
    <row r="401" spans="13:21" x14ac:dyDescent="0.3">
      <c r="M401" s="2"/>
      <c r="N401" s="2"/>
      <c r="O401" s="2"/>
      <c r="P401" s="2"/>
      <c r="Q401" s="2"/>
      <c r="R401" s="2"/>
      <c r="S401" s="2"/>
      <c r="T401" s="2"/>
      <c r="U401" s="2"/>
    </row>
    <row r="402" spans="13:21" x14ac:dyDescent="0.3">
      <c r="M402" s="2"/>
      <c r="N402" s="2"/>
      <c r="O402" s="2"/>
      <c r="P402" s="2"/>
      <c r="Q402" s="2"/>
      <c r="R402" s="2"/>
      <c r="S402" s="2"/>
      <c r="T402" s="2"/>
      <c r="U402" s="2"/>
    </row>
    <row r="403" spans="13:21" x14ac:dyDescent="0.3">
      <c r="M403" s="2"/>
      <c r="N403" s="2"/>
      <c r="O403" s="2"/>
      <c r="P403" s="2"/>
      <c r="Q403" s="2"/>
      <c r="R403" s="2"/>
      <c r="S403" s="2"/>
      <c r="T403" s="2"/>
      <c r="U403" s="2"/>
    </row>
    <row r="404" spans="13:21" x14ac:dyDescent="0.3">
      <c r="M404" s="2"/>
      <c r="N404" s="2"/>
      <c r="O404" s="2"/>
      <c r="P404" s="2"/>
      <c r="Q404" s="2"/>
      <c r="R404" s="2"/>
      <c r="S404" s="2"/>
      <c r="T404" s="2"/>
      <c r="U404" s="2"/>
    </row>
    <row r="405" spans="13:21" x14ac:dyDescent="0.3">
      <c r="M405" s="2"/>
      <c r="N405" s="2"/>
      <c r="O405" s="2"/>
      <c r="P405" s="2"/>
      <c r="Q405" s="2"/>
      <c r="R405" s="2"/>
      <c r="S405" s="2"/>
      <c r="T405" s="2"/>
      <c r="U405" s="2"/>
    </row>
    <row r="406" spans="13:21" x14ac:dyDescent="0.3">
      <c r="M406" s="2"/>
      <c r="N406" s="2"/>
      <c r="O406" s="2"/>
      <c r="P406" s="2"/>
      <c r="Q406" s="2"/>
      <c r="R406" s="2"/>
      <c r="S406" s="2"/>
      <c r="T406" s="2"/>
      <c r="U406" s="2"/>
    </row>
    <row r="407" spans="13:21" x14ac:dyDescent="0.3">
      <c r="M407" s="2"/>
      <c r="N407" s="2"/>
      <c r="O407" s="2"/>
      <c r="P407" s="2"/>
      <c r="Q407" s="2"/>
      <c r="R407" s="2"/>
      <c r="S407" s="2"/>
      <c r="T407" s="2"/>
      <c r="U407" s="2"/>
    </row>
    <row r="408" spans="13:21" x14ac:dyDescent="0.3">
      <c r="M408" s="2"/>
      <c r="N408" s="2"/>
      <c r="O408" s="2"/>
      <c r="P408" s="2"/>
      <c r="Q408" s="2"/>
      <c r="R408" s="2"/>
      <c r="S408" s="2"/>
      <c r="T408" s="2"/>
      <c r="U408" s="2"/>
    </row>
    <row r="409" spans="13:21" x14ac:dyDescent="0.3">
      <c r="M409" s="2"/>
      <c r="N409" s="2"/>
      <c r="O409" s="2"/>
      <c r="P409" s="2"/>
      <c r="Q409" s="2"/>
      <c r="R409" s="2"/>
      <c r="S409" s="2"/>
      <c r="T409" s="2"/>
      <c r="U409" s="2"/>
    </row>
    <row r="410" spans="13:21" x14ac:dyDescent="0.3">
      <c r="M410" s="2"/>
      <c r="N410" s="2"/>
      <c r="O410" s="2"/>
      <c r="P410" s="2"/>
      <c r="Q410" s="2"/>
      <c r="R410" s="2"/>
      <c r="S410" s="2"/>
      <c r="T410" s="2"/>
      <c r="U410" s="2"/>
    </row>
    <row r="411" spans="13:21" x14ac:dyDescent="0.3">
      <c r="M411" s="2"/>
      <c r="N411" s="2"/>
      <c r="O411" s="2"/>
      <c r="P411" s="2"/>
      <c r="Q411" s="2"/>
      <c r="R411" s="2"/>
      <c r="S411" s="2"/>
      <c r="T411" s="2"/>
      <c r="U411" s="2"/>
    </row>
    <row r="412" spans="13:21" x14ac:dyDescent="0.3">
      <c r="M412" s="2"/>
      <c r="N412" s="2"/>
      <c r="O412" s="2"/>
      <c r="P412" s="2"/>
      <c r="Q412" s="2"/>
      <c r="R412" s="2"/>
      <c r="S412" s="2"/>
      <c r="T412" s="2"/>
      <c r="U412" s="2"/>
    </row>
    <row r="413" spans="13:21" x14ac:dyDescent="0.3">
      <c r="M413" s="2"/>
      <c r="N413" s="2"/>
      <c r="O413" s="2"/>
      <c r="P413" s="2"/>
      <c r="Q413" s="2"/>
      <c r="R413" s="2"/>
      <c r="S413" s="2"/>
      <c r="T413" s="2"/>
      <c r="U413" s="2"/>
    </row>
    <row r="414" spans="13:21" x14ac:dyDescent="0.3">
      <c r="M414" s="2"/>
      <c r="N414" s="2"/>
      <c r="O414" s="2"/>
      <c r="P414" s="2"/>
      <c r="Q414" s="2"/>
      <c r="R414" s="2"/>
      <c r="S414" s="2"/>
      <c r="T414" s="2"/>
      <c r="U414" s="2"/>
    </row>
    <row r="415" spans="13:21" x14ac:dyDescent="0.3">
      <c r="M415" s="2"/>
      <c r="N415" s="2"/>
      <c r="O415" s="2"/>
      <c r="P415" s="2"/>
      <c r="Q415" s="2"/>
      <c r="R415" s="2"/>
      <c r="S415" s="2"/>
      <c r="T415" s="2"/>
      <c r="U415" s="2"/>
    </row>
    <row r="416" spans="13:21" x14ac:dyDescent="0.3">
      <c r="M416" s="2"/>
      <c r="N416" s="2"/>
      <c r="O416" s="2"/>
      <c r="P416" s="2"/>
      <c r="Q416" s="2"/>
      <c r="R416" s="2"/>
      <c r="S416" s="2"/>
      <c r="T416" s="2"/>
      <c r="U416" s="2"/>
    </row>
    <row r="417" spans="13:21" x14ac:dyDescent="0.3">
      <c r="M417" s="2"/>
      <c r="N417" s="2"/>
      <c r="O417" s="2"/>
      <c r="P417" s="2"/>
      <c r="Q417" s="2"/>
      <c r="R417" s="2"/>
      <c r="S417" s="2"/>
      <c r="T417" s="2"/>
      <c r="U417" s="2"/>
    </row>
    <row r="418" spans="13:21" x14ac:dyDescent="0.3">
      <c r="M418" s="2"/>
      <c r="N418" s="2"/>
      <c r="O418" s="2"/>
      <c r="P418" s="2"/>
      <c r="Q418" s="2"/>
      <c r="R418" s="2"/>
      <c r="S418" s="2"/>
      <c r="T418" s="2"/>
      <c r="U418" s="2"/>
    </row>
    <row r="419" spans="13:21" x14ac:dyDescent="0.3">
      <c r="M419" s="2"/>
      <c r="N419" s="2"/>
      <c r="O419" s="2"/>
      <c r="P419" s="2"/>
      <c r="Q419" s="2"/>
      <c r="R419" s="2"/>
      <c r="S419" s="2"/>
      <c r="T419" s="2"/>
      <c r="U419" s="2"/>
    </row>
    <row r="420" spans="13:21" x14ac:dyDescent="0.3">
      <c r="M420" s="2"/>
      <c r="N420" s="2"/>
      <c r="O420" s="2"/>
      <c r="P420" s="2"/>
      <c r="Q420" s="2"/>
      <c r="R420" s="2"/>
      <c r="S420" s="2"/>
      <c r="T420" s="2"/>
      <c r="U420" s="2"/>
    </row>
    <row r="421" spans="13:21" x14ac:dyDescent="0.3">
      <c r="M421" s="2"/>
      <c r="N421" s="2"/>
      <c r="O421" s="2"/>
      <c r="P421" s="2"/>
      <c r="Q421" s="2"/>
      <c r="R421" s="2"/>
      <c r="S421" s="2"/>
      <c r="T421" s="2"/>
      <c r="U421" s="2"/>
    </row>
    <row r="422" spans="13:21" x14ac:dyDescent="0.3">
      <c r="M422" s="2"/>
      <c r="N422" s="2"/>
      <c r="O422" s="2"/>
      <c r="P422" s="2"/>
      <c r="Q422" s="2"/>
      <c r="R422" s="2"/>
      <c r="S422" s="2"/>
      <c r="T422" s="2"/>
      <c r="U422" s="2"/>
    </row>
    <row r="423" spans="13:21" x14ac:dyDescent="0.3">
      <c r="M423" s="2"/>
      <c r="N423" s="2"/>
      <c r="O423" s="2"/>
      <c r="P423" s="2"/>
      <c r="Q423" s="2"/>
      <c r="R423" s="2"/>
      <c r="S423" s="2"/>
      <c r="T423" s="2"/>
      <c r="U423" s="2"/>
    </row>
    <row r="424" spans="13:21" x14ac:dyDescent="0.3">
      <c r="M424" s="2"/>
      <c r="N424" s="2"/>
      <c r="O424" s="2"/>
      <c r="P424" s="2"/>
      <c r="Q424" s="2"/>
      <c r="R424" s="2"/>
      <c r="S424" s="2"/>
      <c r="T424" s="2"/>
      <c r="U424" s="2"/>
    </row>
    <row r="425" spans="13:21" x14ac:dyDescent="0.3">
      <c r="M425" s="2"/>
      <c r="N425" s="2"/>
      <c r="O425" s="2"/>
      <c r="P425" s="2"/>
      <c r="Q425" s="2"/>
      <c r="R425" s="2"/>
      <c r="S425" s="2"/>
      <c r="T425" s="2"/>
      <c r="U425" s="2"/>
    </row>
    <row r="426" spans="13:21" x14ac:dyDescent="0.3">
      <c r="M426" s="2"/>
      <c r="N426" s="2"/>
      <c r="O426" s="2"/>
      <c r="P426" s="2"/>
      <c r="Q426" s="2"/>
      <c r="R426" s="2"/>
      <c r="S426" s="2"/>
      <c r="T426" s="2"/>
      <c r="U426" s="2"/>
    </row>
    <row r="427" spans="13:21" x14ac:dyDescent="0.3">
      <c r="M427" s="2"/>
      <c r="N427" s="2"/>
      <c r="O427" s="2"/>
      <c r="P427" s="2"/>
      <c r="Q427" s="2"/>
      <c r="R427" s="2"/>
      <c r="S427" s="2"/>
      <c r="T427" s="2"/>
      <c r="U427" s="2"/>
    </row>
    <row r="428" spans="13:21" x14ac:dyDescent="0.3">
      <c r="M428" s="2"/>
      <c r="N428" s="2"/>
      <c r="O428" s="2"/>
      <c r="P428" s="2"/>
      <c r="Q428" s="2"/>
      <c r="R428" s="2"/>
      <c r="S428" s="2"/>
      <c r="T428" s="2"/>
      <c r="U428" s="2"/>
    </row>
    <row r="429" spans="13:21" x14ac:dyDescent="0.3">
      <c r="M429" s="2"/>
      <c r="N429" s="2"/>
      <c r="O429" s="2"/>
      <c r="P429" s="2"/>
      <c r="Q429" s="2"/>
      <c r="R429" s="2"/>
      <c r="S429" s="2"/>
      <c r="T429" s="2"/>
      <c r="U429" s="2"/>
    </row>
    <row r="430" spans="13:21" x14ac:dyDescent="0.3">
      <c r="M430" s="2"/>
      <c r="N430" s="2"/>
      <c r="O430" s="2"/>
      <c r="P430" s="2"/>
      <c r="Q430" s="2"/>
      <c r="R430" s="2"/>
      <c r="S430" s="2"/>
      <c r="T430" s="2"/>
      <c r="U430" s="2"/>
    </row>
    <row r="431" spans="13:21" x14ac:dyDescent="0.3">
      <c r="M431" s="2"/>
      <c r="N431" s="2"/>
      <c r="O431" s="2"/>
      <c r="P431" s="2"/>
      <c r="Q431" s="2"/>
      <c r="R431" s="2"/>
      <c r="S431" s="2"/>
      <c r="T431" s="2"/>
      <c r="U431" s="2"/>
    </row>
    <row r="432" spans="13:21" x14ac:dyDescent="0.3">
      <c r="M432" s="2"/>
      <c r="N432" s="2"/>
      <c r="O432" s="2"/>
      <c r="P432" s="2"/>
      <c r="Q432" s="2"/>
      <c r="R432" s="2"/>
      <c r="S432" s="2"/>
      <c r="T432" s="2"/>
      <c r="U432" s="2"/>
    </row>
    <row r="433" spans="13:21" x14ac:dyDescent="0.3">
      <c r="M433" s="2"/>
      <c r="N433" s="2"/>
      <c r="O433" s="2"/>
      <c r="P433" s="2"/>
      <c r="Q433" s="2"/>
      <c r="R433" s="2"/>
      <c r="S433" s="2"/>
      <c r="T433" s="2"/>
      <c r="U433" s="2"/>
    </row>
    <row r="434" spans="13:21" x14ac:dyDescent="0.3">
      <c r="M434" s="2"/>
      <c r="N434" s="2"/>
      <c r="O434" s="2"/>
      <c r="P434" s="2"/>
      <c r="Q434" s="2"/>
      <c r="R434" s="2"/>
      <c r="S434" s="2"/>
      <c r="T434" s="2"/>
      <c r="U434" s="2"/>
    </row>
    <row r="435" spans="13:21" x14ac:dyDescent="0.3">
      <c r="M435" s="2"/>
      <c r="N435" s="2"/>
      <c r="O435" s="2"/>
      <c r="P435" s="2"/>
      <c r="Q435" s="2"/>
      <c r="R435" s="2"/>
      <c r="S435" s="2"/>
      <c r="T435" s="2"/>
      <c r="U435" s="2"/>
    </row>
    <row r="436" spans="13:21" x14ac:dyDescent="0.3">
      <c r="M436" s="2"/>
      <c r="N436" s="2"/>
      <c r="O436" s="2"/>
      <c r="P436" s="2"/>
      <c r="Q436" s="2"/>
      <c r="R436" s="2"/>
      <c r="S436" s="2"/>
      <c r="T436" s="2"/>
      <c r="U436" s="2"/>
    </row>
    <row r="437" spans="13:21" x14ac:dyDescent="0.3">
      <c r="M437" s="2"/>
      <c r="N437" s="2"/>
      <c r="O437" s="2"/>
      <c r="P437" s="2"/>
      <c r="Q437" s="2"/>
      <c r="R437" s="2"/>
      <c r="S437" s="2"/>
      <c r="T437" s="2"/>
      <c r="U437" s="2"/>
    </row>
    <row r="438" spans="13:21" x14ac:dyDescent="0.3">
      <c r="M438" s="2"/>
      <c r="N438" s="2"/>
      <c r="O438" s="2"/>
      <c r="P438" s="2"/>
      <c r="Q438" s="2"/>
      <c r="R438" s="2"/>
      <c r="S438" s="2"/>
      <c r="T438" s="2"/>
      <c r="U438" s="2"/>
    </row>
    <row r="439" spans="13:21" x14ac:dyDescent="0.3">
      <c r="M439" s="2"/>
      <c r="N439" s="2"/>
      <c r="O439" s="2"/>
      <c r="P439" s="2"/>
      <c r="Q439" s="2"/>
      <c r="R439" s="2"/>
      <c r="S439" s="2"/>
      <c r="T439" s="2"/>
      <c r="U439" s="2"/>
    </row>
    <row r="440" spans="13:21" x14ac:dyDescent="0.3">
      <c r="M440" s="2"/>
      <c r="N440" s="2"/>
      <c r="O440" s="2"/>
      <c r="P440" s="2"/>
      <c r="Q440" s="2"/>
      <c r="R440" s="2"/>
      <c r="S440" s="2"/>
      <c r="T440" s="2"/>
      <c r="U440" s="2"/>
    </row>
    <row r="441" spans="13:21" x14ac:dyDescent="0.3">
      <c r="M441" s="2"/>
      <c r="N441" s="2"/>
      <c r="O441" s="2"/>
      <c r="P441" s="2"/>
      <c r="Q441" s="2"/>
      <c r="R441" s="2"/>
      <c r="S441" s="2"/>
      <c r="T441" s="2"/>
      <c r="U441" s="2"/>
    </row>
    <row r="442" spans="13:21" x14ac:dyDescent="0.3">
      <c r="M442" s="2"/>
      <c r="N442" s="2"/>
      <c r="O442" s="2"/>
      <c r="P442" s="2"/>
      <c r="Q442" s="2"/>
      <c r="R442" s="2"/>
      <c r="S442" s="2"/>
      <c r="T442" s="2"/>
      <c r="U442" s="2"/>
    </row>
    <row r="443" spans="13:21" x14ac:dyDescent="0.3">
      <c r="M443" s="2"/>
      <c r="N443" s="2"/>
      <c r="O443" s="2"/>
      <c r="P443" s="2"/>
      <c r="Q443" s="2"/>
      <c r="R443" s="2"/>
      <c r="S443" s="2"/>
      <c r="T443" s="2"/>
      <c r="U443" s="2"/>
    </row>
    <row r="444" spans="13:21" x14ac:dyDescent="0.3">
      <c r="M444" s="2"/>
      <c r="N444" s="2"/>
      <c r="O444" s="2"/>
      <c r="P444" s="2"/>
      <c r="Q444" s="2"/>
      <c r="R444" s="2"/>
      <c r="S444" s="2"/>
      <c r="T444" s="2"/>
      <c r="U444" s="2"/>
    </row>
    <row r="445" spans="13:21" x14ac:dyDescent="0.3">
      <c r="M445" s="2"/>
      <c r="N445" s="2"/>
      <c r="O445" s="2"/>
      <c r="P445" s="2"/>
      <c r="Q445" s="2"/>
      <c r="R445" s="2"/>
      <c r="S445" s="2"/>
      <c r="T445" s="2"/>
      <c r="U445" s="2"/>
    </row>
    <row r="446" spans="13:21" x14ac:dyDescent="0.3">
      <c r="M446" s="2"/>
      <c r="N446" s="2"/>
      <c r="O446" s="2"/>
      <c r="P446" s="2"/>
      <c r="Q446" s="2"/>
      <c r="R446" s="2"/>
      <c r="S446" s="2"/>
      <c r="T446" s="2"/>
      <c r="U446" s="2"/>
    </row>
    <row r="447" spans="13:21" x14ac:dyDescent="0.3">
      <c r="M447" s="2"/>
      <c r="N447" s="2"/>
      <c r="O447" s="2"/>
      <c r="P447" s="2"/>
      <c r="Q447" s="2"/>
      <c r="R447" s="2"/>
      <c r="S447" s="2"/>
      <c r="T447" s="2"/>
      <c r="U447" s="2"/>
    </row>
    <row r="448" spans="13:21" x14ac:dyDescent="0.3">
      <c r="M448" s="2"/>
      <c r="N448" s="2"/>
      <c r="O448" s="2"/>
      <c r="P448" s="2"/>
      <c r="Q448" s="2"/>
      <c r="R448" s="2"/>
      <c r="S448" s="2"/>
      <c r="T448" s="2"/>
      <c r="U448" s="2"/>
    </row>
    <row r="449" spans="13:21" x14ac:dyDescent="0.3">
      <c r="M449" s="2"/>
      <c r="N449" s="2"/>
      <c r="O449" s="2"/>
      <c r="P449" s="2"/>
      <c r="Q449" s="2"/>
      <c r="R449" s="2"/>
      <c r="S449" s="2"/>
      <c r="T449" s="2"/>
      <c r="U449" s="2"/>
    </row>
    <row r="450" spans="13:21" x14ac:dyDescent="0.3">
      <c r="M450" s="2"/>
      <c r="N450" s="2"/>
      <c r="O450" s="2"/>
      <c r="P450" s="2"/>
      <c r="Q450" s="2"/>
      <c r="R450" s="2"/>
      <c r="S450" s="2"/>
      <c r="T450" s="2"/>
      <c r="U450" s="2"/>
    </row>
    <row r="451" spans="13:21" x14ac:dyDescent="0.3">
      <c r="M451" s="2"/>
      <c r="N451" s="2"/>
      <c r="O451" s="2"/>
      <c r="P451" s="2"/>
      <c r="Q451" s="2"/>
      <c r="R451" s="2"/>
      <c r="S451" s="2"/>
      <c r="T451" s="2"/>
      <c r="U451" s="2"/>
    </row>
    <row r="452" spans="13:21" x14ac:dyDescent="0.3">
      <c r="M452" s="2"/>
      <c r="N452" s="2"/>
      <c r="O452" s="2"/>
      <c r="P452" s="2"/>
      <c r="Q452" s="2"/>
      <c r="R452" s="2"/>
      <c r="S452" s="2"/>
      <c r="T452" s="2"/>
      <c r="U452" s="2"/>
    </row>
    <row r="453" spans="13:21" x14ac:dyDescent="0.3">
      <c r="M453" s="2"/>
      <c r="N453" s="2"/>
      <c r="O453" s="2"/>
      <c r="P453" s="2"/>
      <c r="Q453" s="2"/>
      <c r="R453" s="2"/>
      <c r="S453" s="2"/>
      <c r="T453" s="2"/>
      <c r="U453" s="2"/>
    </row>
    <row r="454" spans="13:21" x14ac:dyDescent="0.3">
      <c r="M454" s="2"/>
      <c r="N454" s="2"/>
      <c r="O454" s="2"/>
      <c r="P454" s="2"/>
      <c r="Q454" s="2"/>
      <c r="R454" s="2"/>
      <c r="S454" s="2"/>
      <c r="T454" s="2"/>
      <c r="U454" s="2"/>
    </row>
    <row r="455" spans="13:21" x14ac:dyDescent="0.3">
      <c r="M455" s="2"/>
      <c r="N455" s="2"/>
      <c r="O455" s="2"/>
      <c r="P455" s="2"/>
      <c r="Q455" s="2"/>
      <c r="R455" s="2"/>
      <c r="S455" s="2"/>
      <c r="T455" s="2"/>
      <c r="U455" s="2"/>
    </row>
    <row r="456" spans="13:21" x14ac:dyDescent="0.3">
      <c r="M456" s="2"/>
      <c r="N456" s="2"/>
      <c r="O456" s="2"/>
      <c r="P456" s="2"/>
      <c r="Q456" s="2"/>
      <c r="R456" s="2"/>
      <c r="S456" s="2"/>
      <c r="T456" s="2"/>
      <c r="U456" s="2"/>
    </row>
    <row r="457" spans="13:21" x14ac:dyDescent="0.3">
      <c r="M457" s="2"/>
      <c r="N457" s="2"/>
      <c r="O457" s="2"/>
      <c r="P457" s="2"/>
      <c r="Q457" s="2"/>
      <c r="R457" s="2"/>
      <c r="S457" s="2"/>
      <c r="T457" s="2"/>
      <c r="U457" s="2"/>
    </row>
    <row r="458" spans="13:21" x14ac:dyDescent="0.3">
      <c r="M458" s="2"/>
      <c r="N458" s="2"/>
      <c r="O458" s="2"/>
      <c r="P458" s="2"/>
      <c r="Q458" s="2"/>
      <c r="R458" s="2"/>
      <c r="S458" s="2"/>
      <c r="T458" s="2"/>
      <c r="U458" s="2"/>
    </row>
    <row r="459" spans="13:21" x14ac:dyDescent="0.3">
      <c r="M459" s="2"/>
      <c r="N459" s="2"/>
      <c r="O459" s="2"/>
      <c r="P459" s="2"/>
      <c r="Q459" s="2"/>
      <c r="R459" s="2"/>
      <c r="S459" s="2"/>
      <c r="T459" s="2"/>
      <c r="U459" s="2"/>
    </row>
    <row r="460" spans="13:21" x14ac:dyDescent="0.3">
      <c r="M460" s="2"/>
      <c r="N460" s="2"/>
      <c r="O460" s="2"/>
      <c r="P460" s="2"/>
      <c r="Q460" s="2"/>
      <c r="R460" s="2"/>
      <c r="S460" s="2"/>
      <c r="T460" s="2"/>
      <c r="U460" s="2"/>
    </row>
    <row r="461" spans="13:21" x14ac:dyDescent="0.3">
      <c r="M461" s="2"/>
      <c r="N461" s="2"/>
      <c r="O461" s="2"/>
      <c r="P461" s="2"/>
      <c r="Q461" s="2"/>
      <c r="R461" s="2"/>
      <c r="S461" s="2"/>
      <c r="T461" s="2"/>
      <c r="U461" s="2"/>
    </row>
    <row r="462" spans="13:21" x14ac:dyDescent="0.3">
      <c r="M462" s="2"/>
      <c r="N462" s="2"/>
      <c r="O462" s="2"/>
      <c r="P462" s="2"/>
      <c r="Q462" s="2"/>
      <c r="R462" s="2"/>
      <c r="S462" s="2"/>
      <c r="T462" s="2"/>
      <c r="U462" s="2"/>
    </row>
    <row r="463" spans="13:21" x14ac:dyDescent="0.3">
      <c r="M463" s="2"/>
      <c r="N463" s="2"/>
      <c r="O463" s="2"/>
      <c r="P463" s="2"/>
      <c r="Q463" s="2"/>
      <c r="R463" s="2"/>
      <c r="S463" s="2"/>
      <c r="T463" s="2"/>
      <c r="U463" s="2"/>
    </row>
    <row r="464" spans="13:21" x14ac:dyDescent="0.3">
      <c r="M464" s="2"/>
      <c r="N464" s="2"/>
      <c r="O464" s="2"/>
      <c r="P464" s="2"/>
      <c r="Q464" s="2"/>
      <c r="R464" s="2"/>
      <c r="S464" s="2"/>
      <c r="T464" s="2"/>
      <c r="U464" s="2"/>
    </row>
    <row r="465" spans="13:21" x14ac:dyDescent="0.3">
      <c r="M465" s="2"/>
      <c r="N465" s="2"/>
      <c r="O465" s="2"/>
      <c r="P465" s="2"/>
      <c r="Q465" s="2"/>
      <c r="R465" s="2"/>
      <c r="S465" s="2"/>
      <c r="T465" s="2"/>
      <c r="U465" s="2"/>
    </row>
    <row r="466" spans="13:21" x14ac:dyDescent="0.3">
      <c r="M466" s="2"/>
      <c r="N466" s="2"/>
      <c r="O466" s="2"/>
      <c r="P466" s="2"/>
      <c r="Q466" s="2"/>
      <c r="R466" s="2"/>
      <c r="S466" s="2"/>
      <c r="T466" s="2"/>
      <c r="U466" s="2"/>
    </row>
    <row r="467" spans="13:21" x14ac:dyDescent="0.3">
      <c r="M467" s="2"/>
      <c r="N467" s="2"/>
      <c r="O467" s="2"/>
      <c r="P467" s="2"/>
      <c r="Q467" s="2"/>
      <c r="R467" s="2"/>
      <c r="S467" s="2"/>
      <c r="T467" s="2"/>
      <c r="U467" s="2"/>
    </row>
    <row r="468" spans="13:21" x14ac:dyDescent="0.3">
      <c r="M468" s="2"/>
      <c r="N468" s="2"/>
      <c r="O468" s="2"/>
      <c r="P468" s="2"/>
      <c r="Q468" s="2"/>
      <c r="R468" s="2"/>
      <c r="S468" s="2"/>
      <c r="T468" s="2"/>
      <c r="U468" s="2"/>
    </row>
    <row r="469" spans="13:21" x14ac:dyDescent="0.3">
      <c r="M469" s="2"/>
      <c r="N469" s="2"/>
      <c r="O469" s="2"/>
      <c r="P469" s="2"/>
      <c r="Q469" s="2"/>
      <c r="R469" s="2"/>
      <c r="S469" s="2"/>
      <c r="T469" s="2"/>
      <c r="U469" s="2"/>
    </row>
    <row r="470" spans="13:21" x14ac:dyDescent="0.3">
      <c r="M470" s="2"/>
      <c r="N470" s="2"/>
      <c r="O470" s="2"/>
      <c r="P470" s="2"/>
      <c r="Q470" s="2"/>
      <c r="R470" s="2"/>
      <c r="S470" s="2"/>
      <c r="T470" s="2"/>
      <c r="U470" s="2"/>
    </row>
    <row r="471" spans="13:21" x14ac:dyDescent="0.3">
      <c r="M471" s="2"/>
      <c r="N471" s="2"/>
      <c r="O471" s="2"/>
      <c r="P471" s="2"/>
      <c r="Q471" s="2"/>
      <c r="R471" s="2"/>
      <c r="S471" s="2"/>
      <c r="T471" s="2"/>
      <c r="U471" s="2"/>
    </row>
    <row r="472" spans="13:21" x14ac:dyDescent="0.3">
      <c r="M472" s="2"/>
      <c r="N472" s="2"/>
      <c r="O472" s="2"/>
      <c r="P472" s="2"/>
      <c r="Q472" s="2"/>
      <c r="R472" s="2"/>
      <c r="S472" s="2"/>
      <c r="T472" s="2"/>
      <c r="U472" s="2"/>
    </row>
    <row r="473" spans="13:21" x14ac:dyDescent="0.3">
      <c r="M473" s="2"/>
      <c r="N473" s="2"/>
      <c r="O473" s="2"/>
      <c r="P473" s="2"/>
      <c r="Q473" s="2"/>
      <c r="R473" s="2"/>
      <c r="S473" s="2"/>
      <c r="T473" s="2"/>
      <c r="U473" s="2"/>
    </row>
    <row r="474" spans="13:21" x14ac:dyDescent="0.3">
      <c r="M474" s="2"/>
      <c r="N474" s="2"/>
      <c r="O474" s="2"/>
      <c r="P474" s="2"/>
      <c r="Q474" s="2"/>
      <c r="R474" s="2"/>
      <c r="S474" s="2"/>
      <c r="T474" s="2"/>
      <c r="U474" s="2"/>
    </row>
    <row r="475" spans="13:21" x14ac:dyDescent="0.3">
      <c r="M475" s="2"/>
      <c r="N475" s="2"/>
      <c r="O475" s="2"/>
      <c r="P475" s="2"/>
      <c r="Q475" s="2"/>
      <c r="R475" s="2"/>
      <c r="S475" s="2"/>
      <c r="T475" s="2"/>
      <c r="U475" s="2"/>
    </row>
    <row r="476" spans="13:21" x14ac:dyDescent="0.3">
      <c r="M476" s="2"/>
      <c r="N476" s="2"/>
      <c r="O476" s="2"/>
      <c r="P476" s="2"/>
      <c r="Q476" s="2"/>
      <c r="R476" s="2"/>
      <c r="S476" s="2"/>
      <c r="T476" s="2"/>
      <c r="U476" s="2"/>
    </row>
    <row r="477" spans="13:21" x14ac:dyDescent="0.3">
      <c r="M477" s="2"/>
      <c r="N477" s="2"/>
      <c r="O477" s="2"/>
      <c r="P477" s="2"/>
      <c r="Q477" s="2"/>
      <c r="R477" s="2"/>
      <c r="S477" s="2"/>
      <c r="T477" s="2"/>
      <c r="U477" s="2"/>
    </row>
    <row r="478" spans="13:21" x14ac:dyDescent="0.3">
      <c r="M478" s="2"/>
      <c r="N478" s="2"/>
      <c r="O478" s="2"/>
      <c r="P478" s="2"/>
      <c r="Q478" s="2"/>
      <c r="R478" s="2"/>
      <c r="S478" s="2"/>
      <c r="T478" s="2"/>
      <c r="U478" s="2"/>
    </row>
    <row r="479" spans="13:21" x14ac:dyDescent="0.3">
      <c r="M479" s="2"/>
      <c r="N479" s="2"/>
      <c r="O479" s="2"/>
      <c r="P479" s="2"/>
      <c r="Q479" s="2"/>
      <c r="R479" s="2"/>
      <c r="S479" s="2"/>
      <c r="T479" s="2"/>
      <c r="U479" s="2"/>
    </row>
    <row r="480" spans="13:21" x14ac:dyDescent="0.3">
      <c r="M480" s="2"/>
      <c r="N480" s="2"/>
      <c r="O480" s="2"/>
      <c r="P480" s="2"/>
      <c r="Q480" s="2"/>
      <c r="R480" s="2"/>
      <c r="S480" s="2"/>
      <c r="T480" s="2"/>
      <c r="U480" s="2"/>
    </row>
    <row r="481" spans="13:21" x14ac:dyDescent="0.3">
      <c r="M481" s="2"/>
      <c r="N481" s="2"/>
      <c r="O481" s="2"/>
      <c r="P481" s="2"/>
      <c r="Q481" s="2"/>
      <c r="R481" s="2"/>
      <c r="S481" s="2"/>
      <c r="T481" s="2"/>
      <c r="U481" s="2"/>
    </row>
    <row r="482" spans="13:21" x14ac:dyDescent="0.3">
      <c r="M482" s="2"/>
      <c r="N482" s="2"/>
      <c r="O482" s="2"/>
      <c r="P482" s="2"/>
      <c r="Q482" s="2"/>
      <c r="R482" s="2"/>
      <c r="S482" s="2"/>
      <c r="T482" s="2"/>
      <c r="U482" s="2"/>
    </row>
    <row r="483" spans="13:21" x14ac:dyDescent="0.3">
      <c r="M483" s="2"/>
      <c r="N483" s="2"/>
      <c r="O483" s="2"/>
      <c r="P483" s="2"/>
      <c r="Q483" s="2"/>
      <c r="R483" s="2"/>
      <c r="S483" s="2"/>
      <c r="T483" s="2"/>
      <c r="U483" s="2"/>
    </row>
    <row r="484" spans="13:21" x14ac:dyDescent="0.3">
      <c r="M484" s="2"/>
      <c r="N484" s="2"/>
      <c r="O484" s="2"/>
      <c r="P484" s="2"/>
      <c r="Q484" s="2"/>
      <c r="R484" s="2"/>
      <c r="S484" s="2"/>
      <c r="T484" s="2"/>
      <c r="U484" s="2"/>
    </row>
    <row r="485" spans="13:21" x14ac:dyDescent="0.3">
      <c r="M485" s="2"/>
      <c r="N485" s="2"/>
      <c r="O485" s="2"/>
      <c r="P485" s="2"/>
      <c r="Q485" s="2"/>
      <c r="R485" s="2"/>
      <c r="S485" s="2"/>
      <c r="T485" s="2"/>
      <c r="U485" s="2"/>
    </row>
    <row r="486" spans="13:21" x14ac:dyDescent="0.3">
      <c r="M486" s="2"/>
      <c r="N486" s="2"/>
      <c r="O486" s="2"/>
      <c r="P486" s="2"/>
      <c r="Q486" s="2"/>
      <c r="R486" s="2"/>
      <c r="S486" s="2"/>
      <c r="T486" s="2"/>
      <c r="U486" s="2"/>
    </row>
    <row r="487" spans="13:21" x14ac:dyDescent="0.3">
      <c r="M487" s="2"/>
      <c r="N487" s="2"/>
      <c r="O487" s="2"/>
      <c r="P487" s="2"/>
      <c r="Q487" s="2"/>
      <c r="R487" s="2"/>
      <c r="S487" s="2"/>
      <c r="T487" s="2"/>
      <c r="U487" s="2"/>
    </row>
    <row r="488" spans="13:21" x14ac:dyDescent="0.3">
      <c r="M488" s="2"/>
      <c r="N488" s="2"/>
      <c r="O488" s="2"/>
      <c r="P488" s="2"/>
      <c r="Q488" s="2"/>
      <c r="R488" s="2"/>
      <c r="S488" s="2"/>
      <c r="T488" s="2"/>
      <c r="U488" s="2"/>
    </row>
    <row r="489" spans="13:21" x14ac:dyDescent="0.3">
      <c r="M489" s="2"/>
      <c r="N489" s="2"/>
      <c r="O489" s="2"/>
      <c r="P489" s="2"/>
      <c r="Q489" s="2"/>
      <c r="R489" s="2"/>
      <c r="S489" s="2"/>
      <c r="T489" s="2"/>
      <c r="U489" s="2"/>
    </row>
    <row r="490" spans="13:21" x14ac:dyDescent="0.3">
      <c r="M490" s="2"/>
      <c r="N490" s="2"/>
      <c r="O490" s="2"/>
      <c r="P490" s="2"/>
      <c r="Q490" s="2"/>
      <c r="R490" s="2"/>
      <c r="S490" s="2"/>
      <c r="T490" s="2"/>
      <c r="U490" s="2"/>
    </row>
    <row r="491" spans="13:21" x14ac:dyDescent="0.3">
      <c r="M491" s="2"/>
      <c r="N491" s="2"/>
      <c r="O491" s="2"/>
      <c r="P491" s="2"/>
      <c r="Q491" s="2"/>
      <c r="R491" s="2"/>
      <c r="S491" s="2"/>
      <c r="T491" s="2"/>
      <c r="U491" s="2"/>
    </row>
    <row r="492" spans="13:21" x14ac:dyDescent="0.3">
      <c r="M492" s="2"/>
      <c r="N492" s="2"/>
      <c r="O492" s="2"/>
      <c r="P492" s="2"/>
      <c r="Q492" s="2"/>
      <c r="R492" s="2"/>
      <c r="S492" s="2"/>
      <c r="T492" s="2"/>
      <c r="U492" s="2"/>
    </row>
    <row r="493" spans="13:21" x14ac:dyDescent="0.3">
      <c r="M493" s="2"/>
      <c r="N493" s="2"/>
      <c r="O493" s="2"/>
      <c r="P493" s="2"/>
      <c r="Q493" s="2"/>
      <c r="R493" s="2"/>
      <c r="S493" s="2"/>
      <c r="T493" s="2"/>
      <c r="U493" s="2"/>
    </row>
    <row r="494" spans="13:21" x14ac:dyDescent="0.3">
      <c r="M494" s="2"/>
      <c r="N494" s="2"/>
      <c r="O494" s="2"/>
      <c r="P494" s="2"/>
      <c r="Q494" s="2"/>
      <c r="R494" s="2"/>
      <c r="S494" s="2"/>
      <c r="T494" s="2"/>
      <c r="U494" s="2"/>
    </row>
    <row r="495" spans="13:21" x14ac:dyDescent="0.3">
      <c r="M495" s="2"/>
      <c r="N495" s="2"/>
      <c r="O495" s="2"/>
      <c r="P495" s="2"/>
      <c r="Q495" s="2"/>
      <c r="R495" s="2"/>
      <c r="S495" s="2"/>
      <c r="T495" s="2"/>
      <c r="U495" s="2"/>
    </row>
    <row r="496" spans="13:21" x14ac:dyDescent="0.3">
      <c r="M496" s="2"/>
      <c r="N496" s="2"/>
      <c r="O496" s="2"/>
      <c r="P496" s="2"/>
      <c r="Q496" s="2"/>
      <c r="R496" s="2"/>
      <c r="S496" s="2"/>
      <c r="T496" s="2"/>
      <c r="U496" s="2"/>
    </row>
    <row r="497" spans="13:21" x14ac:dyDescent="0.3">
      <c r="M497" s="2"/>
      <c r="N497" s="2"/>
      <c r="O497" s="2"/>
      <c r="P497" s="2"/>
      <c r="Q497" s="2"/>
      <c r="R497" s="2"/>
      <c r="S497" s="2"/>
      <c r="T497" s="2"/>
      <c r="U497" s="2"/>
    </row>
    <row r="498" spans="13:21" x14ac:dyDescent="0.3">
      <c r="M498" s="2"/>
      <c r="N498" s="2"/>
      <c r="O498" s="2"/>
      <c r="P498" s="2"/>
      <c r="Q498" s="2"/>
      <c r="R498" s="2"/>
      <c r="S498" s="2"/>
      <c r="T498" s="2"/>
      <c r="U498" s="2"/>
    </row>
    <row r="499" spans="13:21" x14ac:dyDescent="0.3">
      <c r="M499" s="2"/>
      <c r="N499" s="2"/>
      <c r="O499" s="2"/>
      <c r="P499" s="2"/>
      <c r="Q499" s="2"/>
      <c r="R499" s="2"/>
      <c r="S499" s="2"/>
      <c r="T499" s="2"/>
      <c r="U499" s="2"/>
    </row>
    <row r="500" spans="13:21" x14ac:dyDescent="0.3">
      <c r="M500" s="2"/>
      <c r="N500" s="2"/>
      <c r="O500" s="2"/>
      <c r="P500" s="2"/>
      <c r="Q500" s="2"/>
      <c r="R500" s="2"/>
      <c r="S500" s="2"/>
      <c r="T500" s="2"/>
      <c r="U500" s="2"/>
    </row>
    <row r="501" spans="13:21" x14ac:dyDescent="0.3">
      <c r="M501" s="2"/>
      <c r="N501" s="2"/>
      <c r="O501" s="2"/>
      <c r="P501" s="2"/>
      <c r="Q501" s="2"/>
      <c r="R501" s="2"/>
      <c r="S501" s="2"/>
      <c r="T501" s="2"/>
      <c r="U501" s="2"/>
    </row>
    <row r="502" spans="13:21" x14ac:dyDescent="0.3">
      <c r="M502" s="2"/>
      <c r="N502" s="2"/>
      <c r="O502" s="2"/>
      <c r="P502" s="2"/>
      <c r="Q502" s="2"/>
      <c r="R502" s="2"/>
      <c r="S502" s="2"/>
      <c r="T502" s="2"/>
      <c r="U502" s="2"/>
    </row>
    <row r="503" spans="13:21" x14ac:dyDescent="0.3">
      <c r="M503" s="2"/>
      <c r="N503" s="2"/>
      <c r="O503" s="2"/>
      <c r="P503" s="2"/>
      <c r="Q503" s="2"/>
      <c r="R503" s="2"/>
      <c r="S503" s="2"/>
      <c r="T503" s="2"/>
      <c r="U503" s="2"/>
    </row>
    <row r="504" spans="13:21" x14ac:dyDescent="0.3">
      <c r="M504" s="2"/>
      <c r="N504" s="2"/>
      <c r="O504" s="2"/>
      <c r="P504" s="2"/>
      <c r="Q504" s="2"/>
      <c r="R504" s="2"/>
      <c r="S504" s="2"/>
      <c r="T504" s="2"/>
      <c r="U504" s="2"/>
    </row>
    <row r="505" spans="13:21" x14ac:dyDescent="0.3">
      <c r="M505" s="2"/>
      <c r="N505" s="2"/>
      <c r="O505" s="2"/>
      <c r="P505" s="2"/>
      <c r="Q505" s="2"/>
      <c r="R505" s="2"/>
      <c r="S505" s="2"/>
      <c r="T505" s="2"/>
      <c r="U505" s="2"/>
    </row>
    <row r="506" spans="13:21" x14ac:dyDescent="0.3">
      <c r="M506" s="2"/>
      <c r="N506" s="2"/>
      <c r="O506" s="2"/>
      <c r="P506" s="2"/>
      <c r="Q506" s="2"/>
      <c r="R506" s="2"/>
      <c r="S506" s="2"/>
      <c r="T506" s="2"/>
      <c r="U506" s="2"/>
    </row>
    <row r="507" spans="13:21" x14ac:dyDescent="0.3">
      <c r="M507" s="2"/>
      <c r="N507" s="2"/>
      <c r="O507" s="2"/>
      <c r="P507" s="2"/>
      <c r="Q507" s="2"/>
      <c r="R507" s="2"/>
      <c r="S507" s="2"/>
      <c r="T507" s="2"/>
      <c r="U507" s="2"/>
    </row>
    <row r="508" spans="13:21" x14ac:dyDescent="0.3">
      <c r="M508" s="2"/>
      <c r="N508" s="2"/>
      <c r="O508" s="2"/>
      <c r="P508" s="2"/>
      <c r="Q508" s="2"/>
      <c r="R508" s="2"/>
      <c r="S508" s="2"/>
      <c r="T508" s="2"/>
      <c r="U508" s="2"/>
    </row>
    <row r="509" spans="13:21" x14ac:dyDescent="0.3">
      <c r="M509" s="2"/>
      <c r="N509" s="2"/>
      <c r="O509" s="2"/>
      <c r="P509" s="2"/>
      <c r="Q509" s="2"/>
      <c r="R509" s="2"/>
      <c r="S509" s="2"/>
      <c r="T509" s="2"/>
      <c r="U509" s="2"/>
    </row>
    <row r="510" spans="13:21" x14ac:dyDescent="0.3">
      <c r="M510" s="2"/>
      <c r="N510" s="2"/>
      <c r="O510" s="2"/>
      <c r="P510" s="2"/>
      <c r="Q510" s="2"/>
      <c r="R510" s="2"/>
      <c r="S510" s="2"/>
      <c r="T510" s="2"/>
      <c r="U510" s="2"/>
    </row>
    <row r="511" spans="13:21" x14ac:dyDescent="0.3">
      <c r="M511" s="2"/>
      <c r="N511" s="2"/>
      <c r="O511" s="2"/>
      <c r="P511" s="2"/>
      <c r="Q511" s="2"/>
      <c r="R511" s="2"/>
      <c r="S511" s="2"/>
      <c r="T511" s="2"/>
      <c r="U511" s="2"/>
    </row>
    <row r="512" spans="13:21" x14ac:dyDescent="0.3">
      <c r="M512" s="2"/>
      <c r="N512" s="2"/>
      <c r="O512" s="2"/>
      <c r="P512" s="2"/>
      <c r="Q512" s="2"/>
      <c r="R512" s="2"/>
      <c r="S512" s="2"/>
      <c r="T512" s="2"/>
      <c r="U512" s="2"/>
    </row>
    <row r="513" spans="13:21" x14ac:dyDescent="0.3">
      <c r="M513" s="2"/>
      <c r="N513" s="2"/>
      <c r="O513" s="2"/>
      <c r="P513" s="2"/>
      <c r="Q513" s="2"/>
      <c r="R513" s="2"/>
      <c r="S513" s="2"/>
      <c r="T513" s="2"/>
      <c r="U513" s="2"/>
    </row>
    <row r="514" spans="13:21" x14ac:dyDescent="0.3">
      <c r="M514" s="2"/>
      <c r="N514" s="2"/>
      <c r="O514" s="2"/>
      <c r="P514" s="2"/>
      <c r="Q514" s="2"/>
      <c r="R514" s="2"/>
      <c r="S514" s="2"/>
      <c r="T514" s="2"/>
      <c r="U514" s="2"/>
    </row>
    <row r="515" spans="13:21" x14ac:dyDescent="0.3">
      <c r="M515" s="2"/>
      <c r="N515" s="2"/>
      <c r="O515" s="2"/>
      <c r="P515" s="2"/>
      <c r="Q515" s="2"/>
      <c r="R515" s="2"/>
      <c r="S515" s="2"/>
      <c r="T515" s="2"/>
      <c r="U515" s="2"/>
    </row>
    <row r="516" spans="13:21" x14ac:dyDescent="0.3">
      <c r="M516" s="2"/>
      <c r="N516" s="2"/>
      <c r="O516" s="2"/>
      <c r="P516" s="2"/>
      <c r="Q516" s="2"/>
      <c r="R516" s="2"/>
      <c r="S516" s="2"/>
      <c r="T516" s="2"/>
      <c r="U516" s="2"/>
    </row>
    <row r="517" spans="13:21" x14ac:dyDescent="0.3">
      <c r="M517" s="2"/>
      <c r="N517" s="2"/>
      <c r="O517" s="2"/>
      <c r="P517" s="2"/>
      <c r="Q517" s="2"/>
      <c r="R517" s="2"/>
      <c r="S517" s="2"/>
      <c r="T517" s="2"/>
      <c r="U517" s="2"/>
    </row>
    <row r="518" spans="13:21" x14ac:dyDescent="0.3">
      <c r="M518" s="2"/>
      <c r="N518" s="2"/>
      <c r="O518" s="2"/>
      <c r="P518" s="2"/>
      <c r="Q518" s="2"/>
      <c r="R518" s="2"/>
      <c r="S518" s="2"/>
      <c r="T518" s="2"/>
      <c r="U518" s="2"/>
    </row>
    <row r="519" spans="13:21" x14ac:dyDescent="0.3">
      <c r="M519" s="2"/>
      <c r="N519" s="2"/>
      <c r="O519" s="2"/>
      <c r="P519" s="2"/>
      <c r="Q519" s="2"/>
      <c r="R519" s="2"/>
      <c r="S519" s="2"/>
      <c r="T519" s="2"/>
      <c r="U519" s="2"/>
    </row>
    <row r="520" spans="13:21" x14ac:dyDescent="0.3">
      <c r="M520" s="2"/>
      <c r="N520" s="2"/>
      <c r="O520" s="2"/>
      <c r="P520" s="2"/>
      <c r="Q520" s="2"/>
      <c r="R520" s="2"/>
      <c r="S520" s="2"/>
      <c r="T520" s="2"/>
      <c r="U520" s="2"/>
    </row>
    <row r="521" spans="13:21" x14ac:dyDescent="0.3">
      <c r="M521" s="2"/>
      <c r="N521" s="2"/>
      <c r="O521" s="2"/>
      <c r="P521" s="2"/>
      <c r="Q521" s="2"/>
      <c r="R521" s="2"/>
      <c r="S521" s="2"/>
      <c r="T521" s="2"/>
      <c r="U521" s="2"/>
    </row>
    <row r="522" spans="13:21" x14ac:dyDescent="0.3">
      <c r="M522" s="2"/>
      <c r="N522" s="2"/>
      <c r="O522" s="2"/>
      <c r="P522" s="2"/>
      <c r="Q522" s="2"/>
      <c r="R522" s="2"/>
      <c r="S522" s="2"/>
      <c r="T522" s="2"/>
      <c r="U522" s="2"/>
    </row>
    <row r="523" spans="13:21" x14ac:dyDescent="0.3">
      <c r="M523" s="2"/>
      <c r="N523" s="2"/>
      <c r="O523" s="2"/>
      <c r="P523" s="2"/>
      <c r="Q523" s="2"/>
      <c r="R523" s="2"/>
      <c r="S523" s="2"/>
      <c r="T523" s="2"/>
      <c r="U523" s="2"/>
    </row>
    <row r="524" spans="13:21" x14ac:dyDescent="0.3">
      <c r="M524" s="2"/>
      <c r="N524" s="2"/>
      <c r="O524" s="2"/>
      <c r="P524" s="2"/>
      <c r="Q524" s="2"/>
      <c r="R524" s="2"/>
      <c r="S524" s="2"/>
      <c r="T524" s="2"/>
      <c r="U524" s="2"/>
    </row>
    <row r="525" spans="13:21" x14ac:dyDescent="0.3">
      <c r="M525" s="2"/>
      <c r="N525" s="2"/>
      <c r="O525" s="2"/>
      <c r="P525" s="2"/>
      <c r="Q525" s="2"/>
      <c r="R525" s="2"/>
      <c r="S525" s="2"/>
      <c r="T525" s="2"/>
      <c r="U525" s="2"/>
    </row>
    <row r="526" spans="13:21" x14ac:dyDescent="0.3">
      <c r="M526" s="2"/>
      <c r="N526" s="2"/>
      <c r="O526" s="2"/>
      <c r="P526" s="2"/>
      <c r="Q526" s="2"/>
      <c r="R526" s="2"/>
      <c r="S526" s="2"/>
      <c r="T526" s="2"/>
      <c r="U526" s="2"/>
    </row>
    <row r="527" spans="13:21" x14ac:dyDescent="0.3">
      <c r="M527" s="2"/>
      <c r="N527" s="2"/>
      <c r="O527" s="2"/>
      <c r="P527" s="2"/>
      <c r="Q527" s="2"/>
      <c r="R527" s="2"/>
      <c r="S527" s="2"/>
      <c r="T527" s="2"/>
      <c r="U527" s="2"/>
    </row>
    <row r="528" spans="13:21" x14ac:dyDescent="0.3">
      <c r="M528" s="2"/>
      <c r="N528" s="2"/>
      <c r="O528" s="2"/>
      <c r="P528" s="2"/>
      <c r="Q528" s="2"/>
      <c r="R528" s="2"/>
      <c r="S528" s="2"/>
      <c r="T528" s="2"/>
      <c r="U528" s="2"/>
    </row>
    <row r="529" spans="13:21" x14ac:dyDescent="0.3">
      <c r="M529" s="2"/>
      <c r="N529" s="2"/>
      <c r="O529" s="2"/>
      <c r="P529" s="2"/>
      <c r="Q529" s="2"/>
      <c r="R529" s="2"/>
      <c r="S529" s="2"/>
      <c r="T529" s="2"/>
      <c r="U529" s="2"/>
    </row>
    <row r="530" spans="13:21" x14ac:dyDescent="0.3">
      <c r="M530" s="2"/>
      <c r="N530" s="2"/>
      <c r="O530" s="2"/>
      <c r="P530" s="2"/>
      <c r="Q530" s="2"/>
      <c r="R530" s="2"/>
      <c r="S530" s="2"/>
      <c r="T530" s="2"/>
      <c r="U530" s="2"/>
    </row>
    <row r="531" spans="13:21" x14ac:dyDescent="0.3">
      <c r="M531" s="2"/>
      <c r="N531" s="2"/>
      <c r="O531" s="2"/>
      <c r="P531" s="2"/>
      <c r="Q531" s="2"/>
      <c r="R531" s="2"/>
      <c r="S531" s="2"/>
      <c r="T531" s="2"/>
      <c r="U531" s="2"/>
    </row>
    <row r="532" spans="13:21" x14ac:dyDescent="0.3">
      <c r="M532" s="2"/>
      <c r="N532" s="2"/>
      <c r="O532" s="2"/>
      <c r="P532" s="2"/>
      <c r="Q532" s="2"/>
      <c r="R532" s="2"/>
      <c r="S532" s="2"/>
      <c r="T532" s="2"/>
      <c r="U532" s="2"/>
    </row>
    <row r="533" spans="13:21" x14ac:dyDescent="0.3">
      <c r="M533" s="2"/>
      <c r="N533" s="2"/>
      <c r="O533" s="2"/>
      <c r="P533" s="2"/>
      <c r="Q533" s="2"/>
      <c r="R533" s="2"/>
      <c r="S533" s="2"/>
      <c r="T533" s="2"/>
      <c r="U533" s="2"/>
    </row>
    <row r="534" spans="13:21" x14ac:dyDescent="0.3">
      <c r="M534" s="2"/>
      <c r="N534" s="2"/>
      <c r="O534" s="2"/>
      <c r="P534" s="2"/>
      <c r="Q534" s="2"/>
      <c r="R534" s="2"/>
      <c r="S534" s="2"/>
      <c r="T534" s="2"/>
      <c r="U534" s="2"/>
    </row>
    <row r="535" spans="13:21" x14ac:dyDescent="0.3">
      <c r="M535" s="2"/>
      <c r="N535" s="2"/>
      <c r="O535" s="2"/>
      <c r="P535" s="2"/>
      <c r="Q535" s="2"/>
      <c r="R535" s="2"/>
      <c r="S535" s="2"/>
      <c r="T535" s="2"/>
      <c r="U535" s="2"/>
    </row>
    <row r="536" spans="13:21" x14ac:dyDescent="0.3">
      <c r="M536" s="2"/>
      <c r="N536" s="2"/>
      <c r="O536" s="2"/>
      <c r="P536" s="2"/>
      <c r="Q536" s="2"/>
      <c r="R536" s="2"/>
      <c r="S536" s="2"/>
      <c r="T536" s="2"/>
      <c r="U536" s="2"/>
    </row>
    <row r="537" spans="13:21" x14ac:dyDescent="0.3">
      <c r="M537" s="2"/>
      <c r="N537" s="2"/>
      <c r="O537" s="2"/>
      <c r="P537" s="2"/>
      <c r="Q537" s="2"/>
      <c r="R537" s="2"/>
      <c r="S537" s="2"/>
      <c r="T537" s="2"/>
      <c r="U537" s="2"/>
    </row>
    <row r="538" spans="13:21" x14ac:dyDescent="0.3">
      <c r="M538" s="2"/>
      <c r="N538" s="2"/>
      <c r="O538" s="2"/>
      <c r="P538" s="2"/>
      <c r="Q538" s="2"/>
      <c r="R538" s="2"/>
      <c r="S538" s="2"/>
      <c r="T538" s="2"/>
      <c r="U538" s="2"/>
    </row>
    <row r="539" spans="13:21" x14ac:dyDescent="0.3">
      <c r="M539" s="2"/>
      <c r="N539" s="2"/>
      <c r="O539" s="2"/>
      <c r="P539" s="2"/>
      <c r="Q539" s="2"/>
      <c r="R539" s="2"/>
      <c r="S539" s="2"/>
      <c r="T539" s="2"/>
      <c r="U539" s="2"/>
    </row>
    <row r="540" spans="13:21" x14ac:dyDescent="0.3">
      <c r="M540" s="2"/>
      <c r="N540" s="2"/>
      <c r="O540" s="2"/>
      <c r="P540" s="2"/>
      <c r="Q540" s="2"/>
      <c r="R540" s="2"/>
      <c r="S540" s="2"/>
      <c r="T540" s="2"/>
      <c r="U540" s="2"/>
    </row>
    <row r="541" spans="13:21" x14ac:dyDescent="0.3">
      <c r="M541" s="2"/>
      <c r="N541" s="2"/>
      <c r="O541" s="2"/>
      <c r="P541" s="2"/>
      <c r="Q541" s="2"/>
      <c r="R541" s="2"/>
      <c r="S541" s="2"/>
      <c r="T541" s="2"/>
      <c r="U541" s="2"/>
    </row>
    <row r="542" spans="13:21" x14ac:dyDescent="0.3">
      <c r="M542" s="2"/>
      <c r="N542" s="2"/>
      <c r="O542" s="2"/>
      <c r="P542" s="2"/>
      <c r="Q542" s="2"/>
      <c r="R542" s="2"/>
      <c r="S542" s="2"/>
      <c r="T542" s="2"/>
      <c r="U542" s="2"/>
    </row>
    <row r="543" spans="13:21" x14ac:dyDescent="0.3">
      <c r="M543" s="2"/>
      <c r="N543" s="2"/>
      <c r="O543" s="2"/>
      <c r="P543" s="2"/>
      <c r="Q543" s="2"/>
      <c r="R543" s="2"/>
      <c r="S543" s="2"/>
      <c r="T543" s="2"/>
      <c r="U543" s="2"/>
    </row>
    <row r="544" spans="13:21" x14ac:dyDescent="0.3">
      <c r="M544" s="2"/>
      <c r="N544" s="2"/>
      <c r="O544" s="2"/>
      <c r="P544" s="2"/>
      <c r="Q544" s="2"/>
      <c r="R544" s="2"/>
      <c r="S544" s="2"/>
      <c r="T544" s="2"/>
      <c r="U544" s="2"/>
    </row>
    <row r="545" spans="13:21" x14ac:dyDescent="0.3">
      <c r="M545" s="2"/>
      <c r="N545" s="2"/>
      <c r="O545" s="2"/>
      <c r="P545" s="2"/>
      <c r="Q545" s="2"/>
      <c r="R545" s="2"/>
      <c r="S545" s="2"/>
      <c r="T545" s="2"/>
      <c r="U545" s="2"/>
    </row>
    <row r="546" spans="13:21" x14ac:dyDescent="0.3">
      <c r="M546" s="2"/>
      <c r="N546" s="2"/>
      <c r="O546" s="2"/>
      <c r="P546" s="2"/>
      <c r="Q546" s="2"/>
      <c r="R546" s="2"/>
      <c r="S546" s="2"/>
      <c r="T546" s="2"/>
      <c r="U546" s="2"/>
    </row>
    <row r="547" spans="13:21" x14ac:dyDescent="0.3">
      <c r="M547" s="2"/>
      <c r="N547" s="2"/>
      <c r="O547" s="2"/>
      <c r="P547" s="2"/>
      <c r="Q547" s="2"/>
      <c r="R547" s="2"/>
      <c r="S547" s="2"/>
      <c r="T547" s="2"/>
      <c r="U547" s="2"/>
    </row>
    <row r="548" spans="13:21" x14ac:dyDescent="0.3">
      <c r="M548" s="2"/>
      <c r="N548" s="2"/>
      <c r="O548" s="2"/>
      <c r="P548" s="2"/>
      <c r="Q548" s="2"/>
      <c r="R548" s="2"/>
      <c r="S548" s="2"/>
      <c r="T548" s="2"/>
      <c r="U548" s="2"/>
    </row>
    <row r="549" spans="13:21" x14ac:dyDescent="0.3">
      <c r="M549" s="2"/>
      <c r="N549" s="2"/>
      <c r="O549" s="2"/>
      <c r="P549" s="2"/>
      <c r="Q549" s="2"/>
      <c r="R549" s="2"/>
      <c r="S549" s="2"/>
      <c r="T549" s="2"/>
      <c r="U549" s="2"/>
    </row>
    <row r="550" spans="13:21" x14ac:dyDescent="0.3">
      <c r="M550" s="2"/>
      <c r="N550" s="2"/>
      <c r="O550" s="2"/>
      <c r="P550" s="2"/>
      <c r="Q550" s="2"/>
      <c r="R550" s="2"/>
      <c r="S550" s="2"/>
      <c r="T550" s="2"/>
      <c r="U550" s="2"/>
    </row>
    <row r="551" spans="13:21" x14ac:dyDescent="0.3">
      <c r="M551" s="2"/>
      <c r="N551" s="2"/>
      <c r="O551" s="2"/>
      <c r="P551" s="2"/>
      <c r="Q551" s="2"/>
      <c r="R551" s="2"/>
      <c r="S551" s="2"/>
      <c r="T551" s="2"/>
      <c r="U551" s="2"/>
    </row>
    <row r="552" spans="13:21" x14ac:dyDescent="0.3">
      <c r="M552" s="2"/>
      <c r="N552" s="2"/>
      <c r="O552" s="2"/>
      <c r="P552" s="2"/>
      <c r="Q552" s="2"/>
      <c r="R552" s="2"/>
      <c r="S552" s="2"/>
      <c r="T552" s="2"/>
      <c r="U552" s="2"/>
    </row>
    <row r="553" spans="13:21" x14ac:dyDescent="0.3">
      <c r="M553" s="2"/>
      <c r="N553" s="2"/>
      <c r="O553" s="2"/>
      <c r="P553" s="2"/>
      <c r="Q553" s="2"/>
      <c r="R553" s="2"/>
      <c r="S553" s="2"/>
      <c r="T553" s="2"/>
      <c r="U553" s="2"/>
    </row>
    <row r="554" spans="13:21" x14ac:dyDescent="0.3">
      <c r="M554" s="2"/>
      <c r="N554" s="2"/>
      <c r="O554" s="2"/>
      <c r="P554" s="2"/>
      <c r="Q554" s="2"/>
      <c r="R554" s="2"/>
      <c r="S554" s="2"/>
      <c r="T554" s="2"/>
      <c r="U554" s="2"/>
    </row>
    <row r="555" spans="13:21" x14ac:dyDescent="0.3">
      <c r="M555" s="2"/>
      <c r="N555" s="2"/>
      <c r="O555" s="2"/>
      <c r="P555" s="2"/>
      <c r="Q555" s="2"/>
      <c r="R555" s="2"/>
      <c r="S555" s="2"/>
      <c r="T555" s="2"/>
      <c r="U555" s="2"/>
    </row>
    <row r="556" spans="13:21" x14ac:dyDescent="0.3">
      <c r="M556" s="2"/>
      <c r="N556" s="2"/>
      <c r="O556" s="2"/>
      <c r="P556" s="2"/>
      <c r="Q556" s="2"/>
      <c r="R556" s="2"/>
      <c r="S556" s="2"/>
      <c r="T556" s="2"/>
      <c r="U556" s="2"/>
    </row>
    <row r="557" spans="13:21" x14ac:dyDescent="0.3">
      <c r="M557" s="2"/>
      <c r="N557" s="2"/>
      <c r="O557" s="2"/>
      <c r="P557" s="2"/>
      <c r="Q557" s="2"/>
      <c r="R557" s="2"/>
      <c r="S557" s="2"/>
      <c r="T557" s="2"/>
      <c r="U557" s="2"/>
    </row>
    <row r="558" spans="13:21" x14ac:dyDescent="0.3">
      <c r="M558" s="2"/>
      <c r="N558" s="2"/>
      <c r="O558" s="2"/>
      <c r="P558" s="2"/>
      <c r="Q558" s="2"/>
      <c r="R558" s="2"/>
      <c r="S558" s="2"/>
      <c r="T558" s="2"/>
      <c r="U558" s="2"/>
    </row>
    <row r="559" spans="13:21" x14ac:dyDescent="0.3">
      <c r="M559" s="2"/>
      <c r="N559" s="2"/>
      <c r="O559" s="2"/>
      <c r="P559" s="2"/>
      <c r="Q559" s="2"/>
      <c r="R559" s="2"/>
      <c r="S559" s="2"/>
      <c r="T559" s="2"/>
      <c r="U559" s="2"/>
    </row>
    <row r="560" spans="13:21" x14ac:dyDescent="0.3">
      <c r="M560" s="2"/>
      <c r="N560" s="2"/>
      <c r="O560" s="2"/>
      <c r="P560" s="2"/>
      <c r="Q560" s="2"/>
      <c r="R560" s="2"/>
      <c r="S560" s="2"/>
      <c r="T560" s="2"/>
      <c r="U560" s="2"/>
    </row>
    <row r="561" spans="13:21" x14ac:dyDescent="0.3">
      <c r="M561" s="2"/>
      <c r="N561" s="2"/>
      <c r="O561" s="2"/>
      <c r="P561" s="2"/>
      <c r="Q561" s="2"/>
      <c r="R561" s="2"/>
      <c r="S561" s="2"/>
      <c r="T561" s="2"/>
      <c r="U561" s="2"/>
    </row>
    <row r="562" spans="13:21" x14ac:dyDescent="0.3">
      <c r="M562" s="2"/>
      <c r="N562" s="2"/>
      <c r="O562" s="2"/>
      <c r="P562" s="2"/>
      <c r="Q562" s="2"/>
      <c r="R562" s="2"/>
      <c r="S562" s="2"/>
      <c r="T562" s="2"/>
      <c r="U562" s="2"/>
    </row>
    <row r="563" spans="13:21" x14ac:dyDescent="0.3">
      <c r="M563" s="2"/>
      <c r="N563" s="2"/>
      <c r="O563" s="2"/>
      <c r="P563" s="2"/>
      <c r="Q563" s="2"/>
      <c r="R563" s="2"/>
      <c r="S563" s="2"/>
      <c r="T563" s="2"/>
      <c r="U563" s="2"/>
    </row>
    <row r="564" spans="13:21" x14ac:dyDescent="0.3">
      <c r="M564" s="2"/>
      <c r="N564" s="2"/>
      <c r="O564" s="2"/>
      <c r="P564" s="2"/>
      <c r="Q564" s="2"/>
      <c r="R564" s="2"/>
      <c r="S564" s="2"/>
      <c r="T564" s="2"/>
      <c r="U564" s="2"/>
    </row>
    <row r="565" spans="13:21" x14ac:dyDescent="0.3">
      <c r="M565" s="2"/>
      <c r="N565" s="2"/>
      <c r="O565" s="2"/>
      <c r="P565" s="2"/>
      <c r="Q565" s="2"/>
      <c r="R565" s="2"/>
      <c r="S565" s="2"/>
      <c r="T565" s="2"/>
      <c r="U565" s="2"/>
    </row>
    <row r="566" spans="13:21" x14ac:dyDescent="0.3">
      <c r="M566" s="2"/>
      <c r="N566" s="2"/>
      <c r="O566" s="2"/>
      <c r="P566" s="2"/>
      <c r="Q566" s="2"/>
      <c r="R566" s="2"/>
      <c r="S566" s="2"/>
      <c r="T566" s="2"/>
      <c r="U566" s="2"/>
    </row>
    <row r="567" spans="13:21" x14ac:dyDescent="0.3">
      <c r="M567" s="2"/>
      <c r="N567" s="2"/>
      <c r="O567" s="2"/>
      <c r="P567" s="2"/>
      <c r="Q567" s="2"/>
      <c r="R567" s="2"/>
      <c r="S567" s="2"/>
      <c r="T567" s="2"/>
      <c r="U567" s="2"/>
    </row>
    <row r="568" spans="13:21" x14ac:dyDescent="0.3">
      <c r="M568" s="2"/>
      <c r="N568" s="2"/>
      <c r="O568" s="2"/>
      <c r="P568" s="2"/>
      <c r="Q568" s="2"/>
      <c r="R568" s="2"/>
      <c r="S568" s="2"/>
      <c r="T568" s="2"/>
      <c r="U568" s="2"/>
    </row>
    <row r="569" spans="13:21" x14ac:dyDescent="0.3">
      <c r="M569" s="2"/>
      <c r="N569" s="2"/>
      <c r="O569" s="2"/>
      <c r="P569" s="2"/>
      <c r="Q569" s="2"/>
      <c r="R569" s="2"/>
      <c r="S569" s="2"/>
      <c r="T569" s="2"/>
      <c r="U569" s="2"/>
    </row>
    <row r="570" spans="13:21" x14ac:dyDescent="0.3">
      <c r="M570" s="2"/>
      <c r="N570" s="2"/>
      <c r="O570" s="2"/>
      <c r="P570" s="2"/>
      <c r="Q570" s="2"/>
      <c r="R570" s="2"/>
      <c r="S570" s="2"/>
      <c r="T570" s="2"/>
      <c r="U570" s="2"/>
    </row>
    <row r="571" spans="13:21" x14ac:dyDescent="0.3">
      <c r="M571" s="2"/>
      <c r="N571" s="2"/>
      <c r="O571" s="2"/>
      <c r="P571" s="2"/>
      <c r="Q571" s="2"/>
      <c r="R571" s="2"/>
      <c r="S571" s="2"/>
      <c r="T571" s="2"/>
      <c r="U571" s="2"/>
    </row>
    <row r="572" spans="13:21" x14ac:dyDescent="0.3">
      <c r="M572" s="2"/>
      <c r="N572" s="2"/>
      <c r="O572" s="2"/>
      <c r="P572" s="2"/>
      <c r="Q572" s="2"/>
      <c r="R572" s="2"/>
      <c r="S572" s="2"/>
      <c r="T572" s="2"/>
      <c r="U572" s="2"/>
    </row>
    <row r="573" spans="13:21" x14ac:dyDescent="0.3">
      <c r="M573" s="2"/>
      <c r="N573" s="2"/>
      <c r="O573" s="2"/>
      <c r="P573" s="2"/>
      <c r="Q573" s="2"/>
      <c r="R573" s="2"/>
      <c r="S573" s="2"/>
      <c r="T573" s="2"/>
      <c r="U573" s="2"/>
    </row>
    <row r="574" spans="13:21" x14ac:dyDescent="0.3">
      <c r="M574" s="2"/>
      <c r="N574" s="2"/>
      <c r="O574" s="2"/>
      <c r="P574" s="2"/>
      <c r="Q574" s="2"/>
      <c r="R574" s="2"/>
      <c r="S574" s="2"/>
      <c r="T574" s="2"/>
      <c r="U574" s="2"/>
    </row>
    <row r="575" spans="13:21" x14ac:dyDescent="0.3">
      <c r="M575" s="2"/>
      <c r="N575" s="2"/>
      <c r="O575" s="2"/>
      <c r="P575" s="2"/>
      <c r="Q575" s="2"/>
      <c r="R575" s="2"/>
      <c r="S575" s="2"/>
      <c r="T575" s="2"/>
      <c r="U575" s="2"/>
    </row>
    <row r="576" spans="13:21" x14ac:dyDescent="0.3">
      <c r="M576" s="2"/>
      <c r="N576" s="2"/>
      <c r="O576" s="2"/>
      <c r="P576" s="2"/>
      <c r="Q576" s="2"/>
      <c r="R576" s="2"/>
      <c r="S576" s="2"/>
      <c r="T576" s="2"/>
      <c r="U576" s="2"/>
    </row>
    <row r="577" spans="13:21" x14ac:dyDescent="0.3">
      <c r="M577" s="2"/>
      <c r="N577" s="2"/>
      <c r="O577" s="2"/>
      <c r="P577" s="2"/>
      <c r="Q577" s="2"/>
      <c r="R577" s="2"/>
      <c r="S577" s="2"/>
      <c r="T577" s="2"/>
      <c r="U577" s="2"/>
    </row>
    <row r="578" spans="13:21" x14ac:dyDescent="0.3">
      <c r="M578" s="2"/>
      <c r="N578" s="2"/>
      <c r="O578" s="2"/>
      <c r="P578" s="2"/>
      <c r="Q578" s="2"/>
      <c r="R578" s="2"/>
      <c r="S578" s="2"/>
      <c r="T578" s="2"/>
      <c r="U578" s="2"/>
    </row>
    <row r="579" spans="13:21" x14ac:dyDescent="0.3">
      <c r="M579" s="2"/>
      <c r="N579" s="2"/>
      <c r="O579" s="2"/>
      <c r="P579" s="2"/>
      <c r="Q579" s="2"/>
      <c r="R579" s="2"/>
      <c r="S579" s="2"/>
      <c r="T579" s="2"/>
      <c r="U579" s="2"/>
    </row>
    <row r="580" spans="13:21" x14ac:dyDescent="0.3">
      <c r="M580" s="2"/>
      <c r="N580" s="2"/>
      <c r="O580" s="2"/>
      <c r="P580" s="2"/>
      <c r="Q580" s="2"/>
      <c r="R580" s="2"/>
      <c r="S580" s="2"/>
      <c r="T580" s="2"/>
      <c r="U580" s="2"/>
    </row>
    <row r="581" spans="13:21" x14ac:dyDescent="0.3">
      <c r="M581" s="2"/>
      <c r="N581" s="2"/>
      <c r="O581" s="2"/>
      <c r="P581" s="2"/>
      <c r="Q581" s="2"/>
      <c r="R581" s="2"/>
      <c r="S581" s="2"/>
      <c r="T581" s="2"/>
      <c r="U581" s="2"/>
    </row>
    <row r="582" spans="13:21" x14ac:dyDescent="0.3">
      <c r="M582" s="2"/>
      <c r="N582" s="2"/>
      <c r="O582" s="2"/>
      <c r="P582" s="2"/>
      <c r="Q582" s="2"/>
      <c r="R582" s="2"/>
      <c r="S582" s="2"/>
      <c r="T582" s="2"/>
      <c r="U582" s="2"/>
    </row>
    <row r="583" spans="13:21" x14ac:dyDescent="0.3">
      <c r="M583" s="2"/>
      <c r="N583" s="2"/>
      <c r="O583" s="2"/>
      <c r="P583" s="2"/>
      <c r="Q583" s="2"/>
      <c r="R583" s="2"/>
      <c r="S583" s="2"/>
      <c r="T583" s="2"/>
      <c r="U583" s="2"/>
    </row>
    <row r="584" spans="13:21" x14ac:dyDescent="0.3">
      <c r="M584" s="2"/>
      <c r="N584" s="2"/>
      <c r="O584" s="2"/>
      <c r="P584" s="2"/>
      <c r="Q584" s="2"/>
      <c r="R584" s="2"/>
      <c r="S584" s="2"/>
      <c r="T584" s="2"/>
      <c r="U584" s="2"/>
    </row>
    <row r="585" spans="13:21" x14ac:dyDescent="0.3">
      <c r="M585" s="2"/>
      <c r="N585" s="2"/>
      <c r="O585" s="2"/>
      <c r="P585" s="2"/>
      <c r="Q585" s="2"/>
      <c r="R585" s="2"/>
      <c r="S585" s="2"/>
      <c r="T585" s="2"/>
      <c r="U585" s="2"/>
    </row>
    <row r="586" spans="13:21" x14ac:dyDescent="0.3">
      <c r="M586" s="2"/>
      <c r="N586" s="2"/>
      <c r="O586" s="2"/>
      <c r="P586" s="2"/>
      <c r="Q586" s="2"/>
      <c r="R586" s="2"/>
      <c r="S586" s="2"/>
      <c r="T586" s="2"/>
      <c r="U586" s="2"/>
    </row>
    <row r="587" spans="13:21" x14ac:dyDescent="0.3">
      <c r="M587" s="2"/>
      <c r="N587" s="2"/>
      <c r="O587" s="2"/>
      <c r="P587" s="2"/>
      <c r="Q587" s="2"/>
      <c r="R587" s="2"/>
      <c r="S587" s="2"/>
      <c r="T587" s="2"/>
      <c r="U587" s="2"/>
    </row>
    <row r="588" spans="13:21" x14ac:dyDescent="0.3">
      <c r="M588" s="2"/>
      <c r="N588" s="2"/>
      <c r="O588" s="2"/>
      <c r="P588" s="2"/>
      <c r="Q588" s="2"/>
      <c r="R588" s="2"/>
      <c r="S588" s="2"/>
      <c r="T588" s="2"/>
      <c r="U588" s="2"/>
    </row>
    <row r="589" spans="13:21" x14ac:dyDescent="0.3">
      <c r="M589" s="2"/>
      <c r="N589" s="2"/>
      <c r="O589" s="2"/>
      <c r="P589" s="2"/>
      <c r="Q589" s="2"/>
      <c r="R589" s="2"/>
      <c r="S589" s="2"/>
      <c r="T589" s="2"/>
      <c r="U589" s="2"/>
    </row>
    <row r="590" spans="13:21" x14ac:dyDescent="0.3">
      <c r="M590" s="2"/>
      <c r="N590" s="2"/>
      <c r="O590" s="2"/>
      <c r="P590" s="2"/>
      <c r="Q590" s="2"/>
      <c r="R590" s="2"/>
      <c r="S590" s="2"/>
      <c r="T590" s="2"/>
      <c r="U590" s="2"/>
    </row>
    <row r="591" spans="13:21" x14ac:dyDescent="0.3">
      <c r="M591" s="2"/>
      <c r="N591" s="2"/>
      <c r="O591" s="2"/>
      <c r="P591" s="2"/>
      <c r="Q591" s="2"/>
      <c r="R591" s="2"/>
      <c r="S591" s="2"/>
      <c r="T591" s="2"/>
      <c r="U591" s="2"/>
    </row>
    <row r="592" spans="13:21" x14ac:dyDescent="0.3">
      <c r="M592" s="2"/>
      <c r="N592" s="2"/>
      <c r="O592" s="2"/>
      <c r="P592" s="2"/>
      <c r="Q592" s="2"/>
      <c r="R592" s="2"/>
      <c r="S592" s="2"/>
      <c r="T592" s="2"/>
      <c r="U592" s="2"/>
    </row>
  </sheetData>
  <mergeCells count="51"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  <mergeCell ref="D53:F53"/>
    <mergeCell ref="G53:I53"/>
    <mergeCell ref="J53:L53"/>
    <mergeCell ref="C67:L67"/>
    <mergeCell ref="C72:C73"/>
    <mergeCell ref="D72:F72"/>
    <mergeCell ref="G72:I72"/>
    <mergeCell ref="J72:L72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MRE</vt:lpstr>
      <vt:lpstr>STI</vt:lpstr>
      <vt:lpstr>SISMIGRA</vt:lpstr>
      <vt:lpstr>SISMIGRA ATIVOS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2026-02-28T12:53:28Z</dcterms:modified>
</cp:coreProperties>
</file>