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OBMigra\Mensal\01_2026\"/>
    </mc:Choice>
  </mc:AlternateContent>
  <xr:revisionPtr revIDLastSave="0" documentId="13_ncr:1_{96AF5F92-A599-4FEC-8DB7-398DEC4225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" r:id="rId3"/>
    <sheet name="SISMIGRA ATIVOS" sheetId="11" r:id="rId4"/>
    <sheet name="SOLIC_REFÚGIO" sheetId="3" r:id="rId5"/>
    <sheet name="DECISÕES" sheetId="10" r:id="rId6"/>
    <sheet name="NATURALIZAÇÕES" sheetId="12" r:id="rId7"/>
    <sheet name="CGIL" sheetId="6" r:id="rId8"/>
    <sheet name="CAGED" sheetId="7" r:id="rId9"/>
    <sheet name="BACEN" sheetId="9" r:id="rId10"/>
  </sheets>
  <definedNames>
    <definedName name="_xlnm._FilterDatabase" localSheetId="7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9" i="8" l="1"/>
  <c r="D59" i="8"/>
  <c r="C59" i="8"/>
  <c r="E46" i="8"/>
  <c r="D46" i="8"/>
  <c r="C46" i="8"/>
  <c r="E42" i="8"/>
  <c r="D42" i="8"/>
  <c r="C42" i="8"/>
  <c r="K18" i="12" l="1"/>
  <c r="J18" i="12"/>
  <c r="I18" i="12"/>
  <c r="H18" i="12"/>
  <c r="G18" i="12"/>
  <c r="F18" i="12"/>
  <c r="E18" i="12"/>
  <c r="D18" i="12"/>
  <c r="C18" i="12"/>
  <c r="K5" i="12"/>
  <c r="J5" i="12"/>
  <c r="I5" i="12"/>
  <c r="H5" i="12"/>
  <c r="G5" i="12"/>
  <c r="F5" i="12"/>
  <c r="E5" i="12"/>
  <c r="D5" i="12"/>
  <c r="C5" i="12"/>
  <c r="C79" i="11"/>
  <c r="C75" i="11"/>
  <c r="C70" i="11"/>
  <c r="C60" i="11"/>
  <c r="C52" i="11"/>
  <c r="C51" i="11" s="1"/>
  <c r="C34" i="11"/>
  <c r="C17" i="11"/>
  <c r="C4" i="11"/>
  <c r="E111" i="1"/>
  <c r="D111" i="1"/>
  <c r="C111" i="1"/>
  <c r="E99" i="1"/>
  <c r="D99" i="1"/>
  <c r="C99" i="1"/>
  <c r="E95" i="1"/>
  <c r="D95" i="1"/>
  <c r="C95" i="1"/>
  <c r="E90" i="1"/>
  <c r="D90" i="1"/>
  <c r="C90" i="1"/>
  <c r="E80" i="1"/>
  <c r="D80" i="1"/>
  <c r="C80" i="1"/>
  <c r="E72" i="1"/>
  <c r="E71" i="1" s="1"/>
  <c r="D72" i="1"/>
  <c r="C72" i="1"/>
  <c r="C71" i="1" s="1"/>
  <c r="E58" i="1"/>
  <c r="D58" i="1"/>
  <c r="C58" i="1"/>
  <c r="E54" i="1"/>
  <c r="D54" i="1"/>
  <c r="C54" i="1"/>
  <c r="I47" i="1"/>
  <c r="F47" i="1"/>
  <c r="C47" i="1"/>
  <c r="I46" i="1"/>
  <c r="F46" i="1"/>
  <c r="C46" i="1"/>
  <c r="I45" i="1"/>
  <c r="F45" i="1"/>
  <c r="C45" i="1"/>
  <c r="I44" i="1"/>
  <c r="F44" i="1"/>
  <c r="C44" i="1"/>
  <c r="I43" i="1"/>
  <c r="F43" i="1"/>
  <c r="C43" i="1"/>
  <c r="I42" i="1"/>
  <c r="F42" i="1"/>
  <c r="C42" i="1"/>
  <c r="I41" i="1"/>
  <c r="F41" i="1"/>
  <c r="C41" i="1"/>
  <c r="I40" i="1"/>
  <c r="F40" i="1"/>
  <c r="C40" i="1"/>
  <c r="I39" i="1"/>
  <c r="F39" i="1"/>
  <c r="C39" i="1"/>
  <c r="I38" i="1"/>
  <c r="F38" i="1"/>
  <c r="C38" i="1"/>
  <c r="I37" i="1"/>
  <c r="F37" i="1"/>
  <c r="C37" i="1"/>
  <c r="I36" i="1"/>
  <c r="F36" i="1"/>
  <c r="C36" i="1"/>
  <c r="K35" i="1"/>
  <c r="J35" i="1"/>
  <c r="H35" i="1"/>
  <c r="G35" i="1"/>
  <c r="E35" i="1"/>
  <c r="D35" i="1"/>
  <c r="E17" i="1"/>
  <c r="D17" i="1"/>
  <c r="C17" i="1"/>
  <c r="E6" i="1"/>
  <c r="D6" i="1"/>
  <c r="C6" i="1"/>
  <c r="K85" i="2"/>
  <c r="H85" i="2"/>
  <c r="E85" i="2"/>
  <c r="K84" i="2"/>
  <c r="H84" i="2"/>
  <c r="E84" i="2"/>
  <c r="K83" i="2"/>
  <c r="H83" i="2"/>
  <c r="H81" i="2" s="1"/>
  <c r="E83" i="2"/>
  <c r="K82" i="2"/>
  <c r="K81" i="2" s="1"/>
  <c r="H82" i="2"/>
  <c r="E82" i="2"/>
  <c r="J81" i="2"/>
  <c r="I81" i="2"/>
  <c r="G81" i="2"/>
  <c r="F81" i="2"/>
  <c r="E81" i="2"/>
  <c r="D81" i="2"/>
  <c r="C81" i="2"/>
  <c r="K80" i="2"/>
  <c r="H80" i="2"/>
  <c r="E80" i="2"/>
  <c r="K79" i="2"/>
  <c r="H79" i="2"/>
  <c r="E79" i="2"/>
  <c r="E77" i="2" s="1"/>
  <c r="K78" i="2"/>
  <c r="H78" i="2"/>
  <c r="E78" i="2"/>
  <c r="K77" i="2"/>
  <c r="J77" i="2"/>
  <c r="J53" i="2" s="1"/>
  <c r="I77" i="2"/>
  <c r="H77" i="2"/>
  <c r="G77" i="2"/>
  <c r="F77" i="2"/>
  <c r="D77" i="2"/>
  <c r="C77" i="2"/>
  <c r="K76" i="2"/>
  <c r="H76" i="2"/>
  <c r="E76" i="2"/>
  <c r="K75" i="2"/>
  <c r="H75" i="2"/>
  <c r="E75" i="2"/>
  <c r="K74" i="2"/>
  <c r="H74" i="2"/>
  <c r="E74" i="2"/>
  <c r="K73" i="2"/>
  <c r="K72" i="2" s="1"/>
  <c r="H73" i="2"/>
  <c r="H72" i="2" s="1"/>
  <c r="E73" i="2"/>
  <c r="E72" i="2" s="1"/>
  <c r="J72" i="2"/>
  <c r="I72" i="2"/>
  <c r="G72" i="2"/>
  <c r="G53" i="2" s="1"/>
  <c r="F72" i="2"/>
  <c r="D72" i="2"/>
  <c r="C72" i="2"/>
  <c r="K71" i="2"/>
  <c r="H71" i="2"/>
  <c r="E71" i="2"/>
  <c r="K70" i="2"/>
  <c r="K62" i="2" s="1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H65" i="2"/>
  <c r="E65" i="2"/>
  <c r="K64" i="2"/>
  <c r="J64" i="2"/>
  <c r="I64" i="2"/>
  <c r="H64" i="2"/>
  <c r="E64" i="2"/>
  <c r="K63" i="2"/>
  <c r="H63" i="2"/>
  <c r="H62" i="2" s="1"/>
  <c r="E63" i="2"/>
  <c r="J62" i="2"/>
  <c r="I62" i="2"/>
  <c r="G62" i="2"/>
  <c r="F62" i="2"/>
  <c r="E62" i="2"/>
  <c r="D62" i="2"/>
  <c r="C62" i="2"/>
  <c r="K61" i="2"/>
  <c r="H61" i="2"/>
  <c r="E61" i="2"/>
  <c r="K60" i="2"/>
  <c r="H60" i="2"/>
  <c r="E60" i="2"/>
  <c r="K59" i="2"/>
  <c r="H59" i="2"/>
  <c r="E59" i="2"/>
  <c r="K58" i="2"/>
  <c r="H58" i="2"/>
  <c r="E58" i="2"/>
  <c r="K57" i="2"/>
  <c r="H57" i="2"/>
  <c r="H54" i="2" s="1"/>
  <c r="H53" i="2" s="1"/>
  <c r="E57" i="2"/>
  <c r="K56" i="2"/>
  <c r="H56" i="2"/>
  <c r="E56" i="2"/>
  <c r="E54" i="2" s="1"/>
  <c r="K55" i="2"/>
  <c r="H55" i="2"/>
  <c r="E55" i="2"/>
  <c r="K54" i="2"/>
  <c r="K53" i="2" s="1"/>
  <c r="J54" i="2"/>
  <c r="I54" i="2"/>
  <c r="G54" i="2"/>
  <c r="F54" i="2"/>
  <c r="D54" i="2"/>
  <c r="C54" i="2"/>
  <c r="C53" i="2" s="1"/>
  <c r="I53" i="2"/>
  <c r="F53" i="2"/>
  <c r="D53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H22" i="2" s="1"/>
  <c r="E30" i="2"/>
  <c r="K29" i="2"/>
  <c r="H29" i="2"/>
  <c r="E29" i="2"/>
  <c r="K28" i="2"/>
  <c r="H28" i="2"/>
  <c r="E28" i="2"/>
  <c r="K27" i="2"/>
  <c r="H27" i="2"/>
  <c r="E27" i="2"/>
  <c r="K26" i="2"/>
  <c r="H26" i="2"/>
  <c r="E26" i="2"/>
  <c r="K25" i="2"/>
  <c r="H25" i="2"/>
  <c r="E25" i="2"/>
  <c r="E22" i="2" s="1"/>
  <c r="K24" i="2"/>
  <c r="H24" i="2"/>
  <c r="E24" i="2"/>
  <c r="K23" i="2"/>
  <c r="K22" i="2" s="1"/>
  <c r="H23" i="2"/>
  <c r="E23" i="2"/>
  <c r="J22" i="2"/>
  <c r="I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K10" i="2"/>
  <c r="H10" i="2"/>
  <c r="E10" i="2"/>
  <c r="K9" i="2"/>
  <c r="H9" i="2"/>
  <c r="E9" i="2"/>
  <c r="K8" i="2"/>
  <c r="H8" i="2"/>
  <c r="E8" i="2"/>
  <c r="K7" i="2"/>
  <c r="H7" i="2"/>
  <c r="H6" i="2" s="1"/>
  <c r="E7" i="2"/>
  <c r="E6" i="2" s="1"/>
  <c r="K6" i="2"/>
  <c r="J6" i="2"/>
  <c r="I6" i="2"/>
  <c r="G6" i="2"/>
  <c r="F6" i="2"/>
  <c r="D6" i="2"/>
  <c r="C6" i="2"/>
  <c r="C35" i="1" l="1"/>
  <c r="F35" i="1"/>
  <c r="I35" i="1"/>
  <c r="D71" i="1"/>
  <c r="E53" i="2"/>
  <c r="E97" i="10" l="1"/>
  <c r="D97" i="10"/>
  <c r="C97" i="10"/>
  <c r="N23" i="10"/>
  <c r="M23" i="10"/>
  <c r="L23" i="10"/>
  <c r="K23" i="10"/>
  <c r="J23" i="10"/>
  <c r="I23" i="10"/>
  <c r="H23" i="10"/>
  <c r="G23" i="10"/>
  <c r="F23" i="10"/>
  <c r="E23" i="10"/>
  <c r="D23" i="10"/>
  <c r="N5" i="10"/>
  <c r="M5" i="10"/>
  <c r="L5" i="10"/>
  <c r="K5" i="10"/>
  <c r="J5" i="10"/>
  <c r="I5" i="10"/>
  <c r="H5" i="10"/>
  <c r="G5" i="10"/>
  <c r="F5" i="10"/>
  <c r="E5" i="10"/>
  <c r="D5" i="10"/>
  <c r="C5" i="10"/>
  <c r="E81" i="3"/>
  <c r="D81" i="3"/>
  <c r="C81" i="3"/>
  <c r="N6" i="3"/>
  <c r="M6" i="3"/>
  <c r="L6" i="3"/>
  <c r="K6" i="3"/>
  <c r="J6" i="3"/>
  <c r="I6" i="3"/>
  <c r="H6" i="3"/>
  <c r="G6" i="3"/>
  <c r="F6" i="3"/>
  <c r="E6" i="3"/>
  <c r="D6" i="3"/>
  <c r="C6" i="3"/>
  <c r="C24" i="10"/>
  <c r="C23" i="10"/>
</calcChain>
</file>

<file path=xl/sharedStrings.xml><?xml version="1.0" encoding="utf-8"?>
<sst xmlns="http://schemas.openxmlformats.org/spreadsheetml/2006/main" count="1374" uniqueCount="414">
  <si>
    <t>Classificação</t>
  </si>
  <si>
    <t>Total</t>
  </si>
  <si>
    <t>Temporário</t>
  </si>
  <si>
    <t>Fronteiriço</t>
  </si>
  <si>
    <t>Homens</t>
  </si>
  <si>
    <t>Mulheres</t>
  </si>
  <si>
    <t>Principais países</t>
  </si>
  <si>
    <t>Não Informado</t>
  </si>
  <si>
    <t>Outros países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</si>
  <si>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</si>
  <si>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</si>
  <si>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</si>
  <si>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</si>
  <si>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</si>
  <si>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</si>
  <si>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</si>
  <si>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</si>
  <si>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</si>
  <si>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</si>
  <si>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</si>
  <si>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</si>
  <si>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</si>
  <si>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</si>
  <si>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</si>
  <si>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</si>
  <si>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</si>
  <si>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</si>
  <si>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</si>
  <si>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</si>
  <si>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</si>
  <si>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</si>
  <si>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</si>
  <si>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</si>
  <si>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</si>
  <si>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</si>
  <si>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</si>
  <si>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</si>
  <si>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</si>
  <si>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</si>
  <si>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</si>
  <si>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</si>
  <si>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0 |-- 15</t>
  </si>
  <si>
    <t>15 |-- 25</t>
  </si>
  <si>
    <t>25 |--40</t>
  </si>
  <si>
    <t>40 |-- 65</t>
  </si>
  <si>
    <t>65 |--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</si>
  <si>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</si>
  <si>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</si>
  <si>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</si>
  <si>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</si>
  <si>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</si>
  <si>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</si>
  <si>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</si>
  <si>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</si>
  <si>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</si>
  <si>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</si>
  <si>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</si>
  <si>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</si>
  <si>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</si>
  <si>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</si>
  <si>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Residente (*)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</si>
  <si>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</si>
  <si>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</si>
  <si>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</si>
  <si>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</si>
  <si>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</si>
  <si>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</si>
  <si>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</si>
  <si>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</si>
  <si>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</si>
  <si>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</si>
  <si>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</si>
  <si>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</si>
  <si>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4_2018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</si>
  <si>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</si>
  <si>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</si>
  <si>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</si>
  <si>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</si>
  <si>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</si>
  <si>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</si>
  <si>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</si>
  <si>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</si>
  <si>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</si>
  <si>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</si>
  <si>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</si>
  <si>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</si>
  <si>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</si>
  <si>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</si>
  <si>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</si>
  <si>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</si>
  <si>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</si>
  <si>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</si>
  <si>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</si>
  <si>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</si>
  <si>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</si>
  <si>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</si>
  <si>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</si>
  <si>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</si>
  <si>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</si>
  <si>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</si>
  <si>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</si>
  <si>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</si>
  <si>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</si>
  <si>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</si>
  <si>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</si>
  <si>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</si>
  <si>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</si>
  <si>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</si>
  <si>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</si>
  <si>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</si>
  <si>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</si>
  <si>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</si>
  <si>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</si>
  <si>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</si>
  <si>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</si>
  <si>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</si>
  <si>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</si>
  <si>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</si>
  <si>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</si>
  <si>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</si>
  <si>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</si>
  <si>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</si>
  <si>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</si>
  <si>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</si>
  <si>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</si>
  <si>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</si>
  <si>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</si>
  <si>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</si>
  <si>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</si>
  <si>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</si>
  <si>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</si>
  <si>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</si>
  <si>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</si>
  <si>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</si>
  <si>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0 |-- 7</t>
  </si>
  <si>
    <t>7 |-- 12</t>
  </si>
  <si>
    <t>12 |-- 19</t>
  </si>
  <si>
    <t>NÃO ESPECIFICADO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</si>
  <si>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</si>
  <si>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</si>
  <si>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</si>
  <si>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</si>
  <si>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</si>
  <si>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</si>
  <si>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</si>
  <si>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</si>
  <si>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</si>
  <si>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janeiro/25</t>
  </si>
  <si>
    <t>dezembro/25</t>
  </si>
  <si>
    <t>Não aplicáveis(**)</t>
  </si>
  <si>
    <t>(*) inclui as antigas classificações permanentes, asilados, outros e provisórios.</t>
  </si>
  <si>
    <t>(**) amparo 290 e outros</t>
  </si>
  <si>
    <t>REFÚGIO/ASILO</t>
  </si>
  <si>
    <t>Status do processo</t>
  </si>
  <si>
    <t>Ordinária</t>
  </si>
  <si>
    <t>Extraordinária</t>
  </si>
  <si>
    <t>Especial</t>
  </si>
  <si>
    <t>Provisória</t>
  </si>
  <si>
    <t>Definitiva</t>
  </si>
  <si>
    <t>Principais países de naturalidade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</si>
  <si>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</si>
  <si>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</si>
  <si>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</si>
  <si>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</si>
  <si>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</si>
  <si>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</si>
  <si>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</si>
  <si>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</si>
  <si>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Residente no exterior</t>
  </si>
  <si>
    <t>Número de autorizações concedidas, por mês e sexo, segundo o tipo de autorização - Brasil, janeiro/2025 e dezembro de 2025 e janeiro de 2026.</t>
  </si>
  <si>
    <t>Fonte: Coordenação Geral de Imigração Laboral/ Ministério da Justiça e Segurança Pública, janeiro/2025 e dezembro de 2025 e janeiro de 2026.</t>
  </si>
  <si>
    <t>Número de Resoluções Normativas 30 editadas em função de alteração de prazo, por mês e sexo, segundo o tipo de autorização - Brasil, janeiro/2025 e dezembro de 2025 e janeiro de 2026.</t>
  </si>
  <si>
    <t>Fonte: Coordenação Geral de Imigração Laboral/ Ministério da Justiça e Segurança Pública,janeiro/2025 e dezembro de 2025 e janeiro de 2026.</t>
  </si>
  <si>
    <t>Número de Resoluções Normativas 30 editadas em função de renovação de residência, por mês e sexo, segundo o tipo de autorização - Brasil, janeiro/2025 e dezembro de 2025 e janeiro de 2026.</t>
  </si>
  <si>
    <t>Número de autorizações concedidas, por mês e sexo, segundo principais países - Brasil, janeiro/2025 e dezembro de 2025 e janeiro de 2026.</t>
  </si>
  <si>
    <t>Número de autorizações concedidas, por mês, segundo RNs 36 e 45 - Brasil, janeiro/2025 e dezembro de 2025 e janeiro de 2026.</t>
  </si>
  <si>
    <t>Número de autorizações concedidas, por mês, segundo grupos de idade - Brasil, janeiro/2025 e dezembro de 2025 e janeiro de 2026.</t>
  </si>
  <si>
    <t>Número de autorizações concedidas, por mês, segundo escolaridade - Brasil, janeiro/2025 e dezembro de 2025 e janeiro de 2026.</t>
  </si>
  <si>
    <t>Número de autorizações concedidas, por mês, segundo grupos ocupacionais - Brasil, janeiro/2025 e dezembro de 2025 e janeiro de 2026.</t>
  </si>
  <si>
    <t>Número de autorizações concedidas, por mês, segundo Brasil, Grandes Regiões e Unidades da Federação, janeiro/2025 e dezembro de 2025 e janeiro de 2026.</t>
  </si>
  <si>
    <t>Autorizações de residência para fins de investimentos através da RN 13, por mês, segundo principais países - Brasil, janeiro/2025 e dezembro de 2025 e janeiro de 2026.</t>
  </si>
  <si>
    <t>Autorizações de residência para fins de investimentos através da RN 13, por mês, segundo principais Unidades da Federação - Brasil, janeiro/2025 e dezembro de 2025 e janeiro de 2026.</t>
  </si>
  <si>
    <t>Autorizações de residência para fins de investimentos através da RN 36, por mês, segundo principais países - Brasil, janeiro/2025 e dezembro de 2025 e janeiro de 2026.</t>
  </si>
  <si>
    <t>Autorizações de residência para fins de investimentos através da RN 36, por mês, segundo principais Unidades da Federação - Brasil, janeiro/2025 e dezembro de 2025 e janeiro de 2026.</t>
  </si>
  <si>
    <t>Número de autorizações concedidas para trabalhadores qualificados, por mês e sexo, segundo tipo de autorização, Brasil, janeiro/2025 e dezembro de 2025 e janeiro de 2026.</t>
  </si>
  <si>
    <t>Número de autorizações concedidas para trabalhadores qualificados, por mês e sexo, segundo principais países - Brasil, janeiro/2025 e dezembro de 2025 e janeiro de 2026.</t>
  </si>
  <si>
    <t>Número de autorizações concedidas para trabalhadores qualificados, por mês, segundo grupos de idade, Brasil,  janeiro/2025 e dezembro de 2025 e janeiro de 2026.</t>
  </si>
  <si>
    <t>Número de autorizações concedidas para trabalhadores qualificados, por mês, segundo escolaridade,  Brasil, janeiro/2025 e dezembro de 2025 e janeiro de 2026.</t>
  </si>
  <si>
    <t>Número de autorizações concedidas para trabalhadores qualificados, por mês, segundo grupos ocupacionais, Brasil, janeiro/2025 e dezembro de 2025 e janeiro de 2026.</t>
  </si>
  <si>
    <t>Número de autorizações concedidas para trabalhadores qualificados, por mês, segundo Brasil, Grandes Regiões e Unidades da Federação, janeiro/2025 e dezembro de 2025 e janeiro de 2026.</t>
  </si>
  <si>
    <t>Número de decisões de reconhecimento da condição de refugiado, por mês e sexo, segundo tipo de decisão - Brasil, janeiro/2025 e dezembro de 2025 e janeiro de 2026.</t>
  </si>
  <si>
    <t>Fonte: Elaborado pelo OBMigra, a partir dos dados da Coordenação Geral do Comitê Nacional para os Refugiados, janeiro/2025 e dezembro de 2025 e janeiro de 2026.</t>
  </si>
  <si>
    <t>Número de refugiados reconhecidos, por mês e sexo, segundo principais países nacionalidade ou residência habitual - Brasil, janeiro/2025 e dezembro de 2025 e janeiro de 2026.</t>
  </si>
  <si>
    <t>Número de refugiados reconhecidos, por mês, segundo grupos de idade - Brasil, janeiro/2025 e dezembro de 2025 e janeiro de 2026.</t>
  </si>
  <si>
    <t>Número de refugiados reconhecidos, por mês, segundo Brasil, Grandes Regiões e Unidades da Federação de registro do pedido, janeiro/2025 e dezembro de 2025 e janeiro de 2026.</t>
  </si>
  <si>
    <t>Número de refugiados reconhecidos, por mês, segundo principais municípios de registro do pedido - Brasil, janeiro/2025 e dezembro de 2025 e janeiro de 2026.</t>
  </si>
  <si>
    <t>Número de solicitações de reconhecimento da condição de refugiado, por mês e sexo, segundo principais países - Brasil, janeiro/2025 e dezembro de 2025 e janeiro de 2026.</t>
  </si>
  <si>
    <t>Fonte: Elaborado pelo OBMigra, a partir dos dados da Polícia Federal, Solicitações de reconhecimento da condição de refugiado, janeiro/2025 e dezembro de 2025 e janeiro de 2026.</t>
  </si>
  <si>
    <t>Número de  solicitações de reconhecimento da condição de refugiado, por mês, segundo grupos de idade - Brasil, janeiro/2025 e dezembro de 2025 e janeiro de 2026.</t>
  </si>
  <si>
    <t>Número de  solicitações de reconhecimento da condição de refugiado, por mês, segundo Brasil, Grandes Regiões e Unidades da Federação, janeiro/2025 e dezembro de 2025 e janeiro de 2026.</t>
  </si>
  <si>
    <t>Número de solicitações de reconhecimento da condição de refugiado, por mês, segundo principais municípios - Brasil, janeiro/2025 e dezembro de 2025 e janeiro de 2026.</t>
  </si>
  <si>
    <t>Fonte: Elaborado pelo OBMigra, a partir dos dados da Polícia Federal, Sistema de Registro Nacional Migratório (SISMIGRA), janeiro/2025 e dezembro de 2025 e janeiro de 2026.</t>
  </si>
  <si>
    <t>Número total de registros, por mês de registro, segundo amparo e descrição do amparo,  Brasil, janeiro/2025 e dezembro de 2025 e janeiro de 2026.</t>
  </si>
  <si>
    <t>Número de registros de migrantes, por mês de registro e sexo, segundo principais países - Brasil, janeiro/2025 e dezembro de 2025 e janeiro de 2026.</t>
  </si>
  <si>
    <t>Número de registros de migrantes, por mês de registro, segundo grupos de idade - Brasil, janeiro/2025 e dezembro de 2025 e janeiro de 2026.</t>
  </si>
  <si>
    <t>Número de registros de migrantes, por mês de registro, segundo Brasil,  Grandes Regiões e Unidades da Federação, janeiro/2025 e dezembro de 2025 e janeiro de 2026.</t>
  </si>
  <si>
    <t>Número de registros de migrantes, por mês de registro, segundo principais municípios, janeiro/2025 e dezembro de 2025 e janeiro de 2026.</t>
  </si>
  <si>
    <t>Entradas e Saídas do território brasileiro nos pontos de fronteira, por mês, segundo tipologias de classificação - Brasil, janeiro/2025 e dezembro de 2025 e janeiro de 2026.</t>
  </si>
  <si>
    <t>Fonte: Elaborado pelo OBMigra, a partir dos dados da Polícia Federal, Sistema de Tráfego Internacional (STI), janeiro/2025 e dezembro de 2025 e janeiro de 2026.</t>
  </si>
  <si>
    <t>Entradas e Saídas do território brasileiro nos pontos de fronteira, por mês, segundo principais países - Brasil, janeiro/2025 e dezembro de 2025 e janeiro de 2026.</t>
  </si>
  <si>
    <t>Entradas e Saídas do território brasileiro nos pontos de fronteira, por mês, segundo Brasil, Grandes Regiões e Unidades da Federação, janeiro/2025 e dezembro de 2025 e janeiro de 2026.</t>
  </si>
  <si>
    <t>Número de vistos concedidos, por mês e sexo, segundo principais países de localização do posto consular - Brasil, janeiro/2025 e dezembro de 2025 e janeiro de 2026.</t>
  </si>
  <si>
    <t>Fonte: Elaborado pelo OBMigra, a partir dos dados do Ministério das Relações Exteriores, janeiro/2025 e dezembro de 2025 e janeiro de 2026.</t>
  </si>
  <si>
    <t>Número de vistos concedidos, por mês e sexo, segundo principais nacionalidades - Brasil, janeiro/2025 e dezembro de 2025 e janeiro de 2026.</t>
  </si>
  <si>
    <t>Número de vistos concedidos, por mês, segundo grupos de idade - Brasil, janeiro/2025 e dezembro de 2025 e janeiro de 2026.</t>
  </si>
  <si>
    <t>Número de vistos concedidos, por mês, segundo tipologias - Brasil,janeiro/2025 e dezembro de 2025 e janeiro de 2026.</t>
  </si>
  <si>
    <t>Número de registros de migrantes, por mês de registro, segundo classificação - Brasil, janeiro 2026</t>
  </si>
  <si>
    <t>Fonte: Elaborado pelo OBMigra, a partir dos dados da Polícia Federal, Sistema de Registro Nacional Migratório (SISMIGRA), janeiro 2026.</t>
  </si>
  <si>
    <t>Número total de registros, por mês de registro, segundo amparo e descrição do amparo - Brasil, janeiro 2026</t>
  </si>
  <si>
    <t>Número de registros de migrantes, por mês de registro, segundo principais países -Brasil, janeiro 2026</t>
  </si>
  <si>
    <t>Número de registros de migrantes, por mês de registro, segundo Brasil,  Grandes Regiões e Unidades da Federação, janeiro 2026</t>
  </si>
  <si>
    <t>Número de solicitações de naturalização, por mês e sexo, segundo tipo de naturalização - Brasil,  janeiro/2025 e dezembro de 2025 e janeiro de 2026.</t>
  </si>
  <si>
    <t>Fonte: Elaborado pelo OBMigra, a partir dos dados da Coordenação Geral de Política Migratória,  janeiro/2025 e dezembro de 2025 e janeiro de 2026.</t>
  </si>
  <si>
    <t>Número de naturalizados, por mês e sexo, segundo principais países de naturalidade - Brasil,  janeiro/2025 e dezembro de 2025 e janeiro de 2026.</t>
  </si>
  <si>
    <t>Número de naturalizados, por mês, segundo grupos de idade - Brasil,  janeiro/2025 e dezembro de 2025 e janeiro de 2026</t>
  </si>
  <si>
    <t>Número de naturalizados, por mês, segundo Brasil, Grandes Regiões e Unidades da Federação de ocorrência do processo,  janeiro/2025 e dezembro de 2025 e janeiro de 2026</t>
  </si>
  <si>
    <t>janeiro/26</t>
  </si>
  <si>
    <t>A partir de janeiro de 2025, retroativo a janeiro a dezembro de 2025, serão excluídos os amparos não aplicáveis de todas a exceção da tabela 1.</t>
  </si>
  <si>
    <t>Movimentação de trabalhadores migrantes no mercado de trabalho formal, por mês e sexo, segundo principais países - Brasil, dezembro/2024 e novembro e dezembro de 2025.</t>
  </si>
  <si>
    <t>Fonte: Elaborado pelo OBMigra, a partir dos dados do Ministério da Economia, base harmonizada RAIS-CTPS-CAGED, dezembro/2024 e novembro e dezembro de 2025.</t>
  </si>
  <si>
    <t>Movimentação de trabalhadores migrantes no mercado de trabalho formal, por mês, segundo grupos de idade - Brasil, dezembro/2024 e novembro e dezembro de 2025.</t>
  </si>
  <si>
    <t>Movimentação de trabalhadores migrantes no mercado de trabalho formal, por mês, segundo escolaridade - Brasil, dezembro/2024 e novembro e dezembro de 2025.</t>
  </si>
  <si>
    <t>Movimentação de trabalhadores migrantes no mercado de trabalho formal, por mês, segundo principais ocupações - Brasil, dezembro/2024 e novembro e dezembro de 2025.</t>
  </si>
  <si>
    <t>Movimentação de trabalhadores migrantes no mercado de trabalho formal, por mês, segundo principais atividades econômicas - Brasil, dezembro/2024 e novembro e dezembro de 2025.</t>
  </si>
  <si>
    <t>Movimentação de trabalhadores migrantes no mercado de trabalho formal, por mês, segundo Brasil, Grandes Regiões e Unidades da Federação, dezembro/2024 e novembro e dezembro de 2025.</t>
  </si>
  <si>
    <t>Movimentação de trabalhadores migrantes no mercado de trabalho formal, por mês, segundo principais cidades - Brasil, dezembro/2024 e novembro e dezembro de 2025.</t>
  </si>
  <si>
    <t>Transferências pessoais em US$ (milhões), por ano e receitas, segundo principais países - Brasil, dezembro de 2024, novembro de 2025 e dezembro de 2025.</t>
  </si>
  <si>
    <t>Transferências pessoais em US$ (milhões), por ano e despesas, segundo principais países - Brasil, dezembro de 2024, novembro de 2025 e dezembro de 2025.</t>
  </si>
  <si>
    <t>dez/24</t>
  </si>
  <si>
    <t>nov/25</t>
  </si>
  <si>
    <t>dez/25</t>
  </si>
  <si>
    <t>Estados Unidos</t>
  </si>
  <si>
    <t>Japão</t>
  </si>
  <si>
    <t>Portugal</t>
  </si>
  <si>
    <t>Alemanha</t>
  </si>
  <si>
    <t>Bolívia</t>
  </si>
  <si>
    <t>Itália</t>
  </si>
  <si>
    <t>Reino Unido</t>
  </si>
  <si>
    <t>Espanha</t>
  </si>
  <si>
    <t>China</t>
  </si>
  <si>
    <t>Suíça</t>
  </si>
  <si>
    <t>Haiti</t>
  </si>
  <si>
    <t>França</t>
  </si>
  <si>
    <t>Canadá</t>
  </si>
  <si>
    <t>Angola</t>
  </si>
  <si>
    <t>Peru</t>
  </si>
  <si>
    <t>Países Baixos</t>
  </si>
  <si>
    <t xml:space="preserve">      Demais países</t>
  </si>
  <si>
    <t>Fonte: Elaborado pelo OBMigra, a partir dos dados do Banco Central do Brasil, Departamento de Estatísticas, dezembro de 2024, novembro de 2025 e dezembro de 2025.</t>
  </si>
  <si>
    <t>Venezuela</t>
  </si>
  <si>
    <t>Cuba</t>
  </si>
  <si>
    <t>Argentina</t>
  </si>
  <si>
    <t>Paraguai</t>
  </si>
  <si>
    <t>Uruguai</t>
  </si>
  <si>
    <t>Colômbia</t>
  </si>
  <si>
    <t>Afeganistão</t>
  </si>
  <si>
    <t>Ucrânia</t>
  </si>
  <si>
    <t>Alimentador de linha de produção</t>
  </si>
  <si>
    <t>Faxineiro</t>
  </si>
  <si>
    <t>Auxiliar nos serviços de alimentação</t>
  </si>
  <si>
    <t>Operador de caixa</t>
  </si>
  <si>
    <t>Repositor de mercadorias</t>
  </si>
  <si>
    <t>Magarefe</t>
  </si>
  <si>
    <t>Atendente de lojas e mercados</t>
  </si>
  <si>
    <t>Trabalhador volante da agricultura</t>
  </si>
  <si>
    <t>Servente de obras</t>
  </si>
  <si>
    <t>Atendente de lanchonete</t>
  </si>
  <si>
    <t>Comércio varejista de mercadorias em geral, com predominância de produtos alimentícios  supermercados</t>
  </si>
  <si>
    <t>Abate de aves</t>
  </si>
  <si>
    <t>Locação de mão de obra temporária</t>
  </si>
  <si>
    <t>Restaurantes e similares</t>
  </si>
  <si>
    <t>Frigorífico  abate de suínos</t>
  </si>
  <si>
    <t>Comércio varejista de mercadorias em geral, com predominância de produtos alimentícios  hipermercados</t>
  </si>
  <si>
    <t>Cultivo de maçã</t>
  </si>
  <si>
    <t>Lanchonetes, casas de chá, de sucos e similares</t>
  </si>
  <si>
    <t>Construção de edifícios</t>
  </si>
  <si>
    <t>Hotéis</t>
  </si>
  <si>
    <t>Curitiba - PR</t>
  </si>
  <si>
    <t>São Paulo - SP</t>
  </si>
  <si>
    <t>Florianópolis - SC</t>
  </si>
  <si>
    <t>Chapecó - SC</t>
  </si>
  <si>
    <t>Joinville - SC</t>
  </si>
  <si>
    <t>Caxias do Sul - SC</t>
  </si>
  <si>
    <t>Cascavel - PR</t>
  </si>
  <si>
    <t>Boa Vista - RR</t>
  </si>
  <si>
    <t>Balneário Camboriú - SC</t>
  </si>
  <si>
    <t>Manaus - AM</t>
  </si>
  <si>
    <t>CUBA</t>
  </si>
  <si>
    <t>VENEZUELA</t>
  </si>
  <si>
    <t>GANA</t>
  </si>
  <si>
    <t>CONGO</t>
  </si>
  <si>
    <t>MARROCOS</t>
  </si>
  <si>
    <t>BANGLADESH</t>
  </si>
  <si>
    <t>ARGENTINA</t>
  </si>
  <si>
    <t>COLÔMBIA</t>
  </si>
  <si>
    <t>TUNÍSIA</t>
  </si>
  <si>
    <t>REPÚBLICA DOMINICANA</t>
  </si>
  <si>
    <t>AFEGANISTÃO</t>
  </si>
  <si>
    <t>UCRÂNIA</t>
  </si>
  <si>
    <t>Mato grosso do sul</t>
  </si>
  <si>
    <t>Mato grosso</t>
  </si>
  <si>
    <t>RR-BOA VISTA</t>
  </si>
  <si>
    <t>SP-SAO PAULO</t>
  </si>
  <si>
    <t>RR-PACARAIMA</t>
  </si>
  <si>
    <t>AP-OIAPOQUE</t>
  </si>
  <si>
    <t>PR-CURITIBA</t>
  </si>
  <si>
    <t>AM-MANAUS</t>
  </si>
  <si>
    <t>SP-CAMPINAS</t>
  </si>
  <si>
    <t>SC-FLORIANOPOLIS</t>
  </si>
  <si>
    <t>DF-BRASILIA</t>
  </si>
  <si>
    <t>SC-CRICIUMA</t>
  </si>
  <si>
    <t>Cessação</t>
  </si>
  <si>
    <t>Óbito</t>
  </si>
  <si>
    <t>Perda da condição de refugiado</t>
  </si>
  <si>
    <t>Reassentamento</t>
  </si>
  <si>
    <t>RÚSSIA</t>
  </si>
  <si>
    <t>ESTADO DA PALESTINA</t>
  </si>
  <si>
    <t>LÍBANO</t>
  </si>
  <si>
    <t>NIGÉRIA</t>
  </si>
  <si>
    <t>EGITO</t>
  </si>
  <si>
    <t>EQUADOR</t>
  </si>
  <si>
    <t>PA-ANANINDEUA</t>
  </si>
  <si>
    <t>AC-ASSIS BRASIL</t>
  </si>
  <si>
    <t>RJ-RIO DE JANEIRO</t>
  </si>
  <si>
    <t>PA-BELEM</t>
  </si>
  <si>
    <t>MS-CAMPO GRANDE</t>
  </si>
  <si>
    <t>ALEMANHA</t>
  </si>
  <si>
    <t>BOLÍVIA</t>
  </si>
  <si>
    <t>CANADÁ</t>
  </si>
  <si>
    <t>CHILE</t>
  </si>
  <si>
    <t>CHINA</t>
  </si>
  <si>
    <t>ESPANHA</t>
  </si>
  <si>
    <t>ESTADOS UNIDOS</t>
  </si>
  <si>
    <t>FILIPINAS</t>
  </si>
  <si>
    <t>FRANÇA</t>
  </si>
  <si>
    <t>ITÁLIA</t>
  </si>
  <si>
    <t>MÉXICO</t>
  </si>
  <si>
    <t>PARAGUAI</t>
  </si>
  <si>
    <t>PERU</t>
  </si>
  <si>
    <t>PORTUGAL</t>
  </si>
  <si>
    <t>REINO UNIDO</t>
  </si>
  <si>
    <t>URUGUAI</t>
  </si>
  <si>
    <t>ÍNDIA</t>
  </si>
  <si>
    <t>Número de registros de migrantes, por mês de registro, segundo classificação - Brasil, janeiro/2025 e dezembro de 2025 e janeiro de 2026.</t>
  </si>
  <si>
    <t>Não aplicáveis</t>
  </si>
  <si>
    <t>Fonte: Elaborado pelo OBMigra, a partir dos dados da Polícia Federal, Sistema de Registro Nacional Migratório (SISMIGRA), janeiro/2025 e dezembro de 2025 e janeiro de 2026</t>
  </si>
  <si>
    <t>Nota(*) inclui as antigas classificações permanentes, asilados, outros e provisórios.</t>
  </si>
  <si>
    <t>HAITI</t>
  </si>
  <si>
    <t>AM - MANAUS</t>
  </si>
  <si>
    <t>MT - CUIABÁ</t>
  </si>
  <si>
    <t>PR - CASCAVEL</t>
  </si>
  <si>
    <t>PR - CURITIBA</t>
  </si>
  <si>
    <t>RJ - RIO DE JANEIRO</t>
  </si>
  <si>
    <t>RR - BOA VISTA</t>
  </si>
  <si>
    <t>RS - PORTO ALEGRE</t>
  </si>
  <si>
    <t>SC - CHAPECÓ</t>
  </si>
  <si>
    <t>SC - JOINVILLE</t>
  </si>
  <si>
    <t>SP - SÃO PAULO</t>
  </si>
  <si>
    <t>ANGOLA</t>
  </si>
  <si>
    <t>GUINÉ BISSAU</t>
  </si>
  <si>
    <t>SENEGAL</t>
  </si>
  <si>
    <t xml:space="preserve">Total </t>
  </si>
  <si>
    <t>RN 02</t>
  </si>
  <si>
    <t>RN 14</t>
  </si>
  <si>
    <t>RN 40</t>
  </si>
  <si>
    <t>RN 03</t>
  </si>
  <si>
    <t>RN 06</t>
  </si>
  <si>
    <t>RN 15</t>
  </si>
  <si>
    <t>RN 04</t>
  </si>
  <si>
    <t>RN 07</t>
  </si>
  <si>
    <t>RN 08</t>
  </si>
  <si>
    <t>RN 13</t>
  </si>
  <si>
    <t>RN 20</t>
  </si>
  <si>
    <t>RN 24</t>
  </si>
  <si>
    <t>RN 05</t>
  </si>
  <si>
    <t>RN 16</t>
  </si>
  <si>
    <t>RN 17</t>
  </si>
  <si>
    <t>RN 10</t>
  </si>
  <si>
    <t>RN 11</t>
  </si>
  <si>
    <t>RN 12</t>
  </si>
  <si>
    <t>JAPÃO</t>
  </si>
  <si>
    <t>NORUEGA</t>
  </si>
  <si>
    <t>TÉCNICOS DE NIVEL MÉDIO</t>
  </si>
  <si>
    <t>PROFISSIONAIS DAS CIÊNCIAS E DAS ARTES</t>
  </si>
  <si>
    <t>TRABALHADORES DA PRODUÇÃO DE BENS E SERVIÇOS INDUSTRIAIS</t>
  </si>
  <si>
    <t>MEMBROS SUPERIORES DO PODER PÚBLICO, DIRIGENTES DE ORGANIZAÇÕES DE INTERESSE PÚBLICO E DE EMPRESAS, GERENTES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</si>
  <si>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</si>
  <si>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</si>
  <si>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</si>
  <si>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</si>
  <si>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</si>
  <si>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SUÍÇA</t>
  </si>
  <si>
    <t>BÉLGICA</t>
  </si>
  <si>
    <t>IRAQUE</t>
  </si>
  <si>
    <t>HOLANDA</t>
  </si>
  <si>
    <t>REPÚBLICA TCHECA</t>
  </si>
  <si>
    <t>RN 30</t>
  </si>
  <si>
    <t>CORÉIA DO SUL</t>
  </si>
  <si>
    <t>Austrália</t>
  </si>
  <si>
    <t>Índia</t>
  </si>
  <si>
    <t>Egito</t>
  </si>
  <si>
    <t>Irã</t>
  </si>
  <si>
    <t>15 |-- 26</t>
  </si>
  <si>
    <t>26 |--40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</si>
</sst>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8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7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1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0" fontId="0" fillId="5" borderId="4" xfId="0" applyFill="1" applyBorder="1"/>
    <xf numFmtId="3" fontId="1" fillId="5" borderId="4" xfId="1" applyNumberFormat="1" applyFont="1" applyFill="1" applyBorder="1" applyAlignment="1">
      <alignment horizontal="center" vertical="center"/>
    </xf>
    <xf numFmtId="0" fontId="0" fillId="17" borderId="4" xfId="0" applyFill="1" applyBorder="1"/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3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2" fillId="7" borderId="17" xfId="0" applyFont="1" applyFill="1" applyBorder="1" applyAlignment="1">
      <alignment horizontal="center" vertical="center" wrapText="1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33" borderId="35" xfId="0" applyNumberFormat="1" applyFont="1" applyFill="1" applyBorder="1" applyAlignment="1">
      <alignment horizontal="center" vertical="center"/>
    </xf>
    <xf numFmtId="49" fontId="2" fillId="6" borderId="35" xfId="0" applyNumberFormat="1" applyFont="1" applyFill="1" applyBorder="1" applyAlignment="1">
      <alignment horizontal="center" vertical="center"/>
    </xf>
    <xf numFmtId="49" fontId="2" fillId="41" borderId="35" xfId="0" applyNumberFormat="1" applyFont="1" applyFill="1" applyBorder="1" applyAlignment="1">
      <alignment horizontal="center" vertical="center"/>
    </xf>
    <xf numFmtId="0" fontId="0" fillId="35" borderId="0" xfId="0" applyFill="1"/>
    <xf numFmtId="0" fontId="2" fillId="7" borderId="53" xfId="0" applyFont="1" applyFill="1" applyBorder="1" applyAlignment="1">
      <alignment horizontal="center" vertical="center" wrapText="1"/>
    </xf>
    <xf numFmtId="49" fontId="2" fillId="7" borderId="3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wrapText="1"/>
    </xf>
    <xf numFmtId="0" fontId="2" fillId="7" borderId="54" xfId="0" applyFont="1" applyFill="1" applyBorder="1" applyAlignment="1">
      <alignment horizontal="center" vertical="center" wrapText="1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0" fontId="2" fillId="7" borderId="55" xfId="0" applyFont="1" applyFill="1" applyBorder="1" applyAlignment="1">
      <alignment horizontal="center" vertical="center" wrapText="1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2" fillId="43" borderId="45" xfId="0" applyFont="1" applyFill="1" applyBorder="1" applyAlignment="1">
      <alignment horizontal="center" vertical="center" wrapText="1"/>
    </xf>
    <xf numFmtId="0" fontId="2" fillId="43" borderId="45" xfId="0" applyFont="1" applyFill="1" applyBorder="1" applyAlignment="1">
      <alignment horizontal="center"/>
    </xf>
    <xf numFmtId="0" fontId="2" fillId="43" borderId="47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17" fillId="43" borderId="0" xfId="0" applyFont="1" applyFill="1"/>
    <xf numFmtId="0" fontId="17" fillId="43" borderId="13" xfId="0" applyFont="1" applyFill="1" applyBorder="1"/>
    <xf numFmtId="0" fontId="0" fillId="45" borderId="13" xfId="0" applyFill="1" applyBorder="1"/>
    <xf numFmtId="49" fontId="9" fillId="9" borderId="4" xfId="0" applyNumberFormat="1" applyFont="1" applyFill="1" applyBorder="1" applyAlignment="1">
      <alignment horizontal="center" vertical="center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wrapText="1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17" fontId="2" fillId="7" borderId="4" xfId="0" applyNumberFormat="1" applyFont="1" applyFill="1" applyBorder="1" applyAlignment="1">
      <alignment horizontal="center" vertical="center" wrapText="1"/>
    </xf>
    <xf numFmtId="3" fontId="0" fillId="17" borderId="4" xfId="0" applyNumberFormat="1" applyFill="1" applyBorder="1" applyAlignment="1">
      <alignment horizontal="center" vertical="center"/>
    </xf>
    <xf numFmtId="3" fontId="0" fillId="5" borderId="4" xfId="0" applyNumberForma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3" fillId="5" borderId="4" xfId="0" applyNumberFormat="1" applyFont="1" applyFill="1" applyBorder="1" applyAlignment="1">
      <alignment horizontal="center" vertical="center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2" applyFont="1" applyFill="1"/>
    <xf numFmtId="44" fontId="4" fillId="12" borderId="4" xfId="2" applyFont="1" applyFill="1" applyBorder="1" applyAlignment="1">
      <alignment vertical="center"/>
    </xf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0" fontId="16" fillId="34" borderId="11" xfId="0" applyFont="1" applyFill="1" applyBorder="1" applyAlignment="1">
      <alignment horizontal="center" vertical="center" wrapText="1"/>
    </xf>
    <xf numFmtId="0" fontId="16" fillId="34" borderId="15" xfId="0" applyFont="1" applyFill="1" applyBorder="1" applyAlignment="1">
      <alignment horizontal="left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49" fontId="2" fillId="15" borderId="52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7" fillId="14" borderId="4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7" fillId="14" borderId="1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49" fontId="2" fillId="15" borderId="56" xfId="0" applyNumberFormat="1" applyFont="1" applyFill="1" applyBorder="1" applyAlignment="1">
      <alignment horizontal="center" vertical="center"/>
    </xf>
    <xf numFmtId="49" fontId="2" fillId="15" borderId="12" xfId="0" applyNumberFormat="1" applyFont="1" applyFill="1" applyBorder="1" applyAlignment="1">
      <alignment horizontal="center" vertical="center"/>
    </xf>
    <xf numFmtId="49" fontId="2" fillId="15" borderId="44" xfId="0" applyNumberFormat="1" applyFont="1" applyFill="1" applyBorder="1" applyAlignment="1">
      <alignment horizontal="center" vertical="center"/>
    </xf>
    <xf numFmtId="49" fontId="2" fillId="15" borderId="57" xfId="0" applyNumberFormat="1" applyFont="1" applyFill="1" applyBorder="1" applyAlignment="1">
      <alignment horizontal="center" vertical="center"/>
    </xf>
    <xf numFmtId="49" fontId="2" fillId="15" borderId="0" xfId="0" applyNumberFormat="1" applyFont="1" applyFill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left" wrapText="1"/>
    </xf>
    <xf numFmtId="0" fontId="16" fillId="40" borderId="15" xfId="0" applyFont="1" applyFill="1" applyBorder="1" applyAlignment="1">
      <alignment horizontal="left" wrapText="1"/>
    </xf>
    <xf numFmtId="0" fontId="16" fillId="40" borderId="15" xfId="0" applyFont="1" applyFill="1" applyBorder="1" applyAlignment="1">
      <alignment horizontal="center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2" borderId="15" xfId="0" applyFont="1" applyFill="1" applyBorder="1" applyAlignment="1">
      <alignment horizontal="left" wrapText="1"/>
    </xf>
    <xf numFmtId="0" fontId="16" fillId="42" borderId="11" xfId="0" applyFont="1" applyFill="1" applyBorder="1" applyAlignment="1">
      <alignment horizontal="center" vertical="center" wrapText="1"/>
    </xf>
    <xf numFmtId="0" fontId="2" fillId="43" borderId="12" xfId="0" applyFont="1" applyFill="1" applyBorder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49" fontId="2" fillId="43" borderId="41" xfId="0" applyNumberFormat="1" applyFont="1" applyFill="1" applyBorder="1" applyAlignment="1">
      <alignment horizontal="center" vertical="center"/>
    </xf>
    <xf numFmtId="49" fontId="2" fillId="43" borderId="42" xfId="0" applyNumberFormat="1" applyFont="1" applyFill="1" applyBorder="1" applyAlignment="1">
      <alignment horizontal="center" vertical="center"/>
    </xf>
    <xf numFmtId="49" fontId="2" fillId="43" borderId="48" xfId="0" applyNumberFormat="1" applyFont="1" applyFill="1" applyBorder="1" applyAlignment="1">
      <alignment horizontal="center" vertical="center"/>
    </xf>
    <xf numFmtId="49" fontId="2" fillId="43" borderId="39" xfId="0" applyNumberFormat="1" applyFont="1" applyFill="1" applyBorder="1" applyAlignment="1">
      <alignment horizontal="center" vertical="center"/>
    </xf>
    <xf numFmtId="49" fontId="2" fillId="43" borderId="49" xfId="0" applyNumberFormat="1" applyFont="1" applyFill="1" applyBorder="1" applyAlignment="1">
      <alignment horizontal="center" vertical="center"/>
    </xf>
    <xf numFmtId="49" fontId="2" fillId="43" borderId="43" xfId="0" applyNumberFormat="1" applyFont="1" applyFill="1" applyBorder="1" applyAlignment="1">
      <alignment horizontal="center" vertical="center"/>
    </xf>
    <xf numFmtId="49" fontId="2" fillId="43" borderId="12" xfId="0" applyNumberFormat="1" applyFont="1" applyFill="1" applyBorder="1" applyAlignment="1">
      <alignment horizontal="center" vertical="center"/>
    </xf>
    <xf numFmtId="49" fontId="2" fillId="43" borderId="44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left" vertical="center" wrapText="1"/>
    </xf>
    <xf numFmtId="49" fontId="2" fillId="43" borderId="50" xfId="0" applyNumberFormat="1" applyFont="1" applyFill="1" applyBorder="1" applyAlignment="1">
      <alignment horizontal="center" vertical="center"/>
    </xf>
    <xf numFmtId="0" fontId="9" fillId="8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44" fontId="10" fillId="2" borderId="4" xfId="2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17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5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17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17" fontId="14" fillId="27" borderId="4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17" fontId="2" fillId="15" borderId="51" xfId="0" applyNumberFormat="1" applyFont="1" applyFill="1" applyBorder="1" applyAlignment="1">
      <alignment horizontal="center" vertical="center"/>
    </xf>
    <xf numFmtId="17" fontId="2" fillId="15" borderId="52" xfId="0" applyNumberFormat="1" applyFont="1" applyFill="1" applyBorder="1" applyAlignment="1">
      <alignment horizontal="center" vertical="center"/>
    </xf>
    <xf numFmtId="17" fontId="2" fillId="15" borderId="39" xfId="0" applyNumberFormat="1" applyFont="1" applyFill="1" applyBorder="1" applyAlignment="1">
      <alignment horizontal="center" vertical="center"/>
    </xf>
    <xf numFmtId="17" fontId="2" fillId="33" borderId="35" xfId="0" applyNumberFormat="1" applyFont="1" applyFill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3" sqref="B3:B4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3" width="12.44140625" style="3" bestFit="1" customWidth="1"/>
    <col min="4" max="4" width="13.44140625" style="3" customWidth="1"/>
    <col min="5" max="5" width="12.44140625" style="3" bestFit="1" customWidth="1"/>
    <col min="6" max="11" width="9.44140625" style="3" customWidth="1"/>
    <col min="12" max="16384" width="8.88671875" style="3"/>
  </cols>
  <sheetData>
    <row r="2" spans="2:11" ht="33" customHeight="1" x14ac:dyDescent="0.3">
      <c r="B2" s="203" t="s">
        <v>211</v>
      </c>
      <c r="C2" s="203"/>
      <c r="D2" s="203"/>
      <c r="E2" s="203"/>
      <c r="F2" s="203"/>
      <c r="G2" s="203"/>
      <c r="H2" s="203"/>
      <c r="I2" s="203"/>
      <c r="J2" s="203"/>
      <c r="K2" s="203"/>
    </row>
    <row r="3" spans="2:11" x14ac:dyDescent="0.3">
      <c r="B3" s="205" t="s">
        <v>106</v>
      </c>
      <c r="C3" s="303">
        <v>45658</v>
      </c>
      <c r="D3" s="208"/>
      <c r="E3" s="209"/>
      <c r="F3" s="304">
        <v>45992</v>
      </c>
      <c r="G3" s="208"/>
      <c r="H3" s="209"/>
      <c r="I3" s="305">
        <v>46023</v>
      </c>
      <c r="J3" s="208"/>
      <c r="K3" s="209"/>
    </row>
    <row r="4" spans="2:11" ht="15" thickBot="1" x14ac:dyDescent="0.35">
      <c r="B4" s="206"/>
      <c r="C4" s="124" t="s">
        <v>1</v>
      </c>
      <c r="D4" s="50" t="s">
        <v>4</v>
      </c>
      <c r="E4" s="50" t="s">
        <v>5</v>
      </c>
      <c r="F4" s="49" t="s">
        <v>1</v>
      </c>
      <c r="G4" s="50" t="s">
        <v>4</v>
      </c>
      <c r="H4" s="50" t="s">
        <v>5</v>
      </c>
      <c r="I4" s="117" t="s">
        <v>1</v>
      </c>
      <c r="J4" s="50" t="s">
        <v>4</v>
      </c>
      <c r="K4" s="50" t="s">
        <v>5</v>
      </c>
    </row>
    <row r="5" spans="2:11" ht="15" thickTop="1" x14ac:dyDescent="0.3">
      <c r="B5" s="121" t="s">
        <v>1</v>
      </c>
      <c r="C5" s="120">
        <v>16405</v>
      </c>
      <c r="D5" s="120">
        <v>10301</v>
      </c>
      <c r="E5" s="120">
        <v>6104</v>
      </c>
      <c r="F5" s="120">
        <v>61745</v>
      </c>
      <c r="G5" s="120">
        <v>35669</v>
      </c>
      <c r="H5" s="120">
        <v>26076</v>
      </c>
      <c r="I5" s="120">
        <v>65870</v>
      </c>
      <c r="J5" s="120">
        <v>37116</v>
      </c>
      <c r="K5" s="120">
        <v>28754</v>
      </c>
    </row>
    <row r="6" spans="2:11" x14ac:dyDescent="0.3">
      <c r="B6" s="52" t="s">
        <v>241</v>
      </c>
      <c r="C6" s="53">
        <v>2983</v>
      </c>
      <c r="D6" s="53">
        <v>1771</v>
      </c>
      <c r="E6" s="53">
        <v>1212</v>
      </c>
      <c r="F6" s="53">
        <v>38566</v>
      </c>
      <c r="G6" s="53">
        <v>21534</v>
      </c>
      <c r="H6" s="53">
        <v>17032</v>
      </c>
      <c r="I6" s="53">
        <v>39698</v>
      </c>
      <c r="J6" s="53">
        <v>21443</v>
      </c>
      <c r="K6" s="53">
        <v>18255</v>
      </c>
    </row>
    <row r="7" spans="2:11" x14ac:dyDescent="0.3">
      <c r="B7" s="52" t="s">
        <v>253</v>
      </c>
      <c r="C7" s="54">
        <v>357</v>
      </c>
      <c r="D7" s="54">
        <v>206</v>
      </c>
      <c r="E7" s="54">
        <v>151</v>
      </c>
      <c r="F7" s="54">
        <v>6159</v>
      </c>
      <c r="G7" s="54">
        <v>3443</v>
      </c>
      <c r="H7" s="54">
        <v>2716</v>
      </c>
      <c r="I7" s="54">
        <v>7997</v>
      </c>
      <c r="J7" s="54">
        <v>4417</v>
      </c>
      <c r="K7" s="54">
        <v>3580</v>
      </c>
    </row>
    <row r="8" spans="2:11" x14ac:dyDescent="0.3">
      <c r="B8" s="52" t="s">
        <v>249</v>
      </c>
      <c r="C8" s="53">
        <v>5004</v>
      </c>
      <c r="D8" s="53">
        <v>3176</v>
      </c>
      <c r="E8" s="53">
        <v>1828</v>
      </c>
      <c r="F8" s="53">
        <v>5791</v>
      </c>
      <c r="G8" s="53">
        <v>3771</v>
      </c>
      <c r="H8" s="53">
        <v>2020</v>
      </c>
      <c r="I8" s="53">
        <v>6544</v>
      </c>
      <c r="J8" s="53">
        <v>4314</v>
      </c>
      <c r="K8" s="53">
        <v>2230</v>
      </c>
    </row>
    <row r="9" spans="2:11" x14ac:dyDescent="0.3">
      <c r="B9" s="52" t="s">
        <v>408</v>
      </c>
      <c r="C9" s="54">
        <v>208</v>
      </c>
      <c r="D9" s="54">
        <v>112</v>
      </c>
      <c r="E9" s="54">
        <v>96</v>
      </c>
      <c r="F9" s="54">
        <v>3248</v>
      </c>
      <c r="G9" s="54">
        <v>1748</v>
      </c>
      <c r="H9" s="54">
        <v>1500</v>
      </c>
      <c r="I9" s="54">
        <v>2702</v>
      </c>
      <c r="J9" s="54">
        <v>1432</v>
      </c>
      <c r="K9" s="54">
        <v>1270</v>
      </c>
    </row>
    <row r="10" spans="2:11" x14ac:dyDescent="0.3">
      <c r="B10" s="52" t="s">
        <v>252</v>
      </c>
      <c r="C10" s="53">
        <v>541</v>
      </c>
      <c r="D10" s="53">
        <v>292</v>
      </c>
      <c r="E10" s="53">
        <v>249</v>
      </c>
      <c r="F10" s="53">
        <v>566</v>
      </c>
      <c r="G10" s="53">
        <v>295</v>
      </c>
      <c r="H10" s="53">
        <v>271</v>
      </c>
      <c r="I10" s="53">
        <v>635</v>
      </c>
      <c r="J10" s="53">
        <v>341</v>
      </c>
      <c r="K10" s="53">
        <v>294</v>
      </c>
    </row>
    <row r="11" spans="2:11" x14ac:dyDescent="0.3">
      <c r="B11" s="52" t="s">
        <v>254</v>
      </c>
      <c r="C11" s="54">
        <v>396</v>
      </c>
      <c r="D11" s="54">
        <v>195</v>
      </c>
      <c r="E11" s="54">
        <v>201</v>
      </c>
      <c r="F11" s="54">
        <v>151</v>
      </c>
      <c r="G11" s="54">
        <v>69</v>
      </c>
      <c r="H11" s="54">
        <v>82</v>
      </c>
      <c r="I11" s="54">
        <v>517</v>
      </c>
      <c r="J11" s="54">
        <v>267</v>
      </c>
      <c r="K11" s="54">
        <v>250</v>
      </c>
    </row>
    <row r="12" spans="2:11" x14ac:dyDescent="0.3">
      <c r="B12" s="52" t="s">
        <v>409</v>
      </c>
      <c r="C12" s="53">
        <v>591</v>
      </c>
      <c r="D12" s="53">
        <v>422</v>
      </c>
      <c r="E12" s="53">
        <v>169</v>
      </c>
      <c r="F12" s="53">
        <v>500</v>
      </c>
      <c r="G12" s="53">
        <v>358</v>
      </c>
      <c r="H12" s="53">
        <v>142</v>
      </c>
      <c r="I12" s="53">
        <v>509</v>
      </c>
      <c r="J12" s="53">
        <v>380</v>
      </c>
      <c r="K12" s="53">
        <v>129</v>
      </c>
    </row>
    <row r="13" spans="2:11" x14ac:dyDescent="0.3">
      <c r="B13" s="52" t="s">
        <v>251</v>
      </c>
      <c r="C13" s="54">
        <v>257</v>
      </c>
      <c r="D13" s="54">
        <v>140</v>
      </c>
      <c r="E13" s="54">
        <v>117</v>
      </c>
      <c r="F13" s="54">
        <v>507</v>
      </c>
      <c r="G13" s="54">
        <v>231</v>
      </c>
      <c r="H13" s="54">
        <v>276</v>
      </c>
      <c r="I13" s="54">
        <v>404</v>
      </c>
      <c r="J13" s="54">
        <v>221</v>
      </c>
      <c r="K13" s="54">
        <v>183</v>
      </c>
    </row>
    <row r="14" spans="2:11" x14ac:dyDescent="0.3">
      <c r="B14" s="52" t="s">
        <v>410</v>
      </c>
      <c r="C14" s="53">
        <v>157</v>
      </c>
      <c r="D14" s="53">
        <v>121</v>
      </c>
      <c r="E14" s="53">
        <v>36</v>
      </c>
      <c r="F14" s="53">
        <v>320</v>
      </c>
      <c r="G14" s="53">
        <v>199</v>
      </c>
      <c r="H14" s="53">
        <v>121</v>
      </c>
      <c r="I14" s="53">
        <v>371</v>
      </c>
      <c r="J14" s="53">
        <v>243</v>
      </c>
      <c r="K14" s="53">
        <v>128</v>
      </c>
    </row>
    <row r="15" spans="2:11" x14ac:dyDescent="0.3">
      <c r="B15" s="52" t="s">
        <v>411</v>
      </c>
      <c r="C15" s="54">
        <v>235</v>
      </c>
      <c r="D15" s="54">
        <v>114</v>
      </c>
      <c r="E15" s="54">
        <v>121</v>
      </c>
      <c r="F15" s="54">
        <v>193</v>
      </c>
      <c r="G15" s="54">
        <v>112</v>
      </c>
      <c r="H15" s="54">
        <v>81</v>
      </c>
      <c r="I15" s="54">
        <v>362</v>
      </c>
      <c r="J15" s="54">
        <v>202</v>
      </c>
      <c r="K15" s="54">
        <v>160</v>
      </c>
    </row>
    <row r="16" spans="2:11" ht="15" thickBot="1" x14ac:dyDescent="0.35">
      <c r="B16" s="55" t="s">
        <v>75</v>
      </c>
      <c r="C16" s="56">
        <v>5676</v>
      </c>
      <c r="D16" s="56">
        <v>3752</v>
      </c>
      <c r="E16" s="56">
        <v>1924</v>
      </c>
      <c r="F16" s="56">
        <v>5744</v>
      </c>
      <c r="G16" s="56">
        <v>3909</v>
      </c>
      <c r="H16" s="56">
        <v>1835</v>
      </c>
      <c r="I16" s="56">
        <v>6131</v>
      </c>
      <c r="J16" s="56">
        <v>3856</v>
      </c>
      <c r="K16" s="56">
        <v>2275</v>
      </c>
    </row>
    <row r="17" spans="2:11" ht="15" customHeight="1" thickTop="1" x14ac:dyDescent="0.3">
      <c r="B17" s="204" t="s">
        <v>212</v>
      </c>
      <c r="C17" s="204"/>
      <c r="D17" s="204"/>
      <c r="E17" s="204"/>
      <c r="F17" s="204"/>
      <c r="G17" s="204"/>
      <c r="H17" s="204"/>
      <c r="I17" s="204"/>
      <c r="J17" s="204"/>
      <c r="K17" s="204"/>
    </row>
    <row r="21" spans="2:11" ht="27.6" customHeight="1" x14ac:dyDescent="0.3">
      <c r="B21" s="203" t="s">
        <v>213</v>
      </c>
      <c r="C21" s="203"/>
      <c r="D21" s="203"/>
      <c r="E21" s="203"/>
      <c r="F21" s="203"/>
      <c r="G21" s="203"/>
      <c r="H21" s="203"/>
      <c r="I21" s="203"/>
      <c r="J21" s="203"/>
      <c r="K21" s="203"/>
    </row>
    <row r="22" spans="2:11" x14ac:dyDescent="0.3">
      <c r="B22" s="205" t="s">
        <v>107</v>
      </c>
      <c r="C22" s="303">
        <v>45658</v>
      </c>
      <c r="D22" s="208"/>
      <c r="E22" s="209"/>
      <c r="F22" s="304">
        <v>45992</v>
      </c>
      <c r="G22" s="208"/>
      <c r="H22" s="209"/>
      <c r="I22" s="305">
        <v>46023</v>
      </c>
      <c r="J22" s="208"/>
      <c r="K22" s="209"/>
    </row>
    <row r="23" spans="2:11" ht="15" thickBot="1" x14ac:dyDescent="0.35">
      <c r="B23" s="206"/>
      <c r="C23" s="124" t="s">
        <v>1</v>
      </c>
      <c r="D23" s="50" t="s">
        <v>4</v>
      </c>
      <c r="E23" s="50" t="s">
        <v>5</v>
      </c>
      <c r="F23" s="49" t="s">
        <v>1</v>
      </c>
      <c r="G23" s="50" t="s">
        <v>4</v>
      </c>
      <c r="H23" s="50" t="s">
        <v>5</v>
      </c>
      <c r="I23" s="117" t="s">
        <v>1</v>
      </c>
      <c r="J23" s="50" t="s">
        <v>4</v>
      </c>
      <c r="K23" s="50" t="s">
        <v>5</v>
      </c>
    </row>
    <row r="24" spans="2:11" ht="15" thickTop="1" x14ac:dyDescent="0.3">
      <c r="B24" s="121" t="s">
        <v>1</v>
      </c>
      <c r="C24" s="120">
        <v>16405</v>
      </c>
      <c r="D24" s="120">
        <v>10301</v>
      </c>
      <c r="E24" s="120">
        <v>6104</v>
      </c>
      <c r="F24" s="120">
        <v>61745</v>
      </c>
      <c r="G24" s="120">
        <v>35669</v>
      </c>
      <c r="H24" s="120">
        <v>26076</v>
      </c>
      <c r="I24" s="120">
        <v>65870</v>
      </c>
      <c r="J24" s="120">
        <v>37116</v>
      </c>
      <c r="K24" s="120">
        <v>28754</v>
      </c>
    </row>
    <row r="25" spans="2:11" x14ac:dyDescent="0.3">
      <c r="B25" s="52" t="s">
        <v>241</v>
      </c>
      <c r="C25" s="53">
        <v>2696</v>
      </c>
      <c r="D25" s="53">
        <v>1609</v>
      </c>
      <c r="E25" s="53">
        <v>1087</v>
      </c>
      <c r="F25" s="53">
        <v>38034</v>
      </c>
      <c r="G25" s="53">
        <v>21242</v>
      </c>
      <c r="H25" s="53">
        <v>16792</v>
      </c>
      <c r="I25" s="53">
        <v>39328</v>
      </c>
      <c r="J25" s="53">
        <v>21208</v>
      </c>
      <c r="K25" s="53">
        <v>18120</v>
      </c>
    </row>
    <row r="26" spans="2:11" x14ac:dyDescent="0.3">
      <c r="B26" s="52" t="s">
        <v>253</v>
      </c>
      <c r="C26" s="54">
        <v>285</v>
      </c>
      <c r="D26" s="54">
        <v>166</v>
      </c>
      <c r="E26" s="54">
        <v>119</v>
      </c>
      <c r="F26" s="54">
        <v>6084</v>
      </c>
      <c r="G26" s="54">
        <v>3396</v>
      </c>
      <c r="H26" s="54">
        <v>2688</v>
      </c>
      <c r="I26" s="54">
        <v>7913</v>
      </c>
      <c r="J26" s="54">
        <v>4368</v>
      </c>
      <c r="K26" s="54">
        <v>3545</v>
      </c>
    </row>
    <row r="27" spans="2:11" x14ac:dyDescent="0.3">
      <c r="B27" s="52" t="s">
        <v>249</v>
      </c>
      <c r="C27" s="53">
        <v>5858</v>
      </c>
      <c r="D27" s="53">
        <v>3685</v>
      </c>
      <c r="E27" s="53">
        <v>2173</v>
      </c>
      <c r="F27" s="53">
        <v>6767</v>
      </c>
      <c r="G27" s="53">
        <v>4271</v>
      </c>
      <c r="H27" s="53">
        <v>2496</v>
      </c>
      <c r="I27" s="53">
        <v>7413</v>
      </c>
      <c r="J27" s="53">
        <v>4756</v>
      </c>
      <c r="K27" s="53">
        <v>2657</v>
      </c>
    </row>
    <row r="28" spans="2:11" x14ac:dyDescent="0.3">
      <c r="B28" s="52" t="s">
        <v>408</v>
      </c>
      <c r="C28" s="54">
        <v>193</v>
      </c>
      <c r="D28" s="54">
        <v>110</v>
      </c>
      <c r="E28" s="54">
        <v>83</v>
      </c>
      <c r="F28" s="54">
        <v>3236</v>
      </c>
      <c r="G28" s="54">
        <v>1753</v>
      </c>
      <c r="H28" s="54">
        <v>1483</v>
      </c>
      <c r="I28" s="54">
        <v>2682</v>
      </c>
      <c r="J28" s="54">
        <v>1428</v>
      </c>
      <c r="K28" s="54">
        <v>1254</v>
      </c>
    </row>
    <row r="29" spans="2:11" x14ac:dyDescent="0.3">
      <c r="B29" s="52" t="s">
        <v>409</v>
      </c>
      <c r="C29" s="53">
        <v>914</v>
      </c>
      <c r="D29" s="53">
        <v>667</v>
      </c>
      <c r="E29" s="53">
        <v>247</v>
      </c>
      <c r="F29" s="53">
        <v>791</v>
      </c>
      <c r="G29" s="53">
        <v>568</v>
      </c>
      <c r="H29" s="53">
        <v>223</v>
      </c>
      <c r="I29" s="53">
        <v>850</v>
      </c>
      <c r="J29" s="53">
        <v>637</v>
      </c>
      <c r="K29" s="53">
        <v>213</v>
      </c>
    </row>
    <row r="30" spans="2:11" x14ac:dyDescent="0.3">
      <c r="B30" s="52" t="s">
        <v>254</v>
      </c>
      <c r="C30" s="54">
        <v>428</v>
      </c>
      <c r="D30" s="54">
        <v>214</v>
      </c>
      <c r="E30" s="54">
        <v>214</v>
      </c>
      <c r="F30" s="54">
        <v>160</v>
      </c>
      <c r="G30" s="54">
        <v>77</v>
      </c>
      <c r="H30" s="54">
        <v>83</v>
      </c>
      <c r="I30" s="54">
        <v>544</v>
      </c>
      <c r="J30" s="54">
        <v>277</v>
      </c>
      <c r="K30" s="54">
        <v>267</v>
      </c>
    </row>
    <row r="31" spans="2:11" x14ac:dyDescent="0.3">
      <c r="B31" s="52" t="s">
        <v>251</v>
      </c>
      <c r="C31" s="53">
        <v>349</v>
      </c>
      <c r="D31" s="53">
        <v>192</v>
      </c>
      <c r="E31" s="53">
        <v>157</v>
      </c>
      <c r="F31" s="53">
        <v>657</v>
      </c>
      <c r="G31" s="53">
        <v>309</v>
      </c>
      <c r="H31" s="53">
        <v>348</v>
      </c>
      <c r="I31" s="53">
        <v>538</v>
      </c>
      <c r="J31" s="53">
        <v>306</v>
      </c>
      <c r="K31" s="53">
        <v>232</v>
      </c>
    </row>
    <row r="32" spans="2:11" x14ac:dyDescent="0.3">
      <c r="B32" s="52" t="s">
        <v>252</v>
      </c>
      <c r="C32" s="54">
        <v>479</v>
      </c>
      <c r="D32" s="54">
        <v>264</v>
      </c>
      <c r="E32" s="54">
        <v>215</v>
      </c>
      <c r="F32" s="54">
        <v>461</v>
      </c>
      <c r="G32" s="54">
        <v>232</v>
      </c>
      <c r="H32" s="54">
        <v>229</v>
      </c>
      <c r="I32" s="54">
        <v>488</v>
      </c>
      <c r="J32" s="54">
        <v>233</v>
      </c>
      <c r="K32" s="54">
        <v>255</v>
      </c>
    </row>
    <row r="33" spans="2:11" x14ac:dyDescent="0.3">
      <c r="B33" s="52" t="s">
        <v>260</v>
      </c>
      <c r="C33" s="53">
        <v>334</v>
      </c>
      <c r="D33" s="53">
        <v>141</v>
      </c>
      <c r="E33" s="53">
        <v>193</v>
      </c>
      <c r="F33" s="53">
        <v>419</v>
      </c>
      <c r="G33" s="53">
        <v>195</v>
      </c>
      <c r="H33" s="53">
        <v>224</v>
      </c>
      <c r="I33" s="53">
        <v>449</v>
      </c>
      <c r="J33" s="53">
        <v>205</v>
      </c>
      <c r="K33" s="53">
        <v>244</v>
      </c>
    </row>
    <row r="34" spans="2:11" x14ac:dyDescent="0.3">
      <c r="B34" s="52" t="s">
        <v>411</v>
      </c>
      <c r="C34" s="54">
        <v>278</v>
      </c>
      <c r="D34" s="54">
        <v>140</v>
      </c>
      <c r="E34" s="54">
        <v>138</v>
      </c>
      <c r="F34" s="54">
        <v>196</v>
      </c>
      <c r="G34" s="54">
        <v>107</v>
      </c>
      <c r="H34" s="54">
        <v>89</v>
      </c>
      <c r="I34" s="54">
        <v>383</v>
      </c>
      <c r="J34" s="54">
        <v>205</v>
      </c>
      <c r="K34" s="54">
        <v>178</v>
      </c>
    </row>
    <row r="35" spans="2:11" ht="15" thickBot="1" x14ac:dyDescent="0.35">
      <c r="B35" s="55" t="s">
        <v>75</v>
      </c>
      <c r="C35" s="56">
        <v>4591</v>
      </c>
      <c r="D35" s="56">
        <v>3113</v>
      </c>
      <c r="E35" s="56">
        <v>1478</v>
      </c>
      <c r="F35" s="56">
        <v>4940</v>
      </c>
      <c r="G35" s="56">
        <v>3519</v>
      </c>
      <c r="H35" s="56">
        <v>1421</v>
      </c>
      <c r="I35" s="56">
        <v>5282</v>
      </c>
      <c r="J35" s="56">
        <v>3493</v>
      </c>
      <c r="K35" s="56">
        <v>1789</v>
      </c>
    </row>
    <row r="36" spans="2:11" ht="15" customHeight="1" thickTop="1" x14ac:dyDescent="0.3">
      <c r="B36" s="204" t="s">
        <v>212</v>
      </c>
      <c r="C36" s="204"/>
      <c r="D36" s="204"/>
      <c r="E36" s="204"/>
      <c r="F36" s="204"/>
      <c r="G36" s="204"/>
      <c r="H36" s="204"/>
      <c r="I36" s="204"/>
      <c r="J36" s="204"/>
      <c r="K36" s="204"/>
    </row>
    <row r="40" spans="2:11" ht="42.6" customHeight="1" x14ac:dyDescent="0.3">
      <c r="B40" s="203" t="s">
        <v>214</v>
      </c>
      <c r="C40" s="203"/>
      <c r="D40" s="203"/>
      <c r="E40" s="203"/>
    </row>
    <row r="41" spans="2:11" ht="15" customHeight="1" thickBot="1" x14ac:dyDescent="0.35">
      <c r="B41" s="125" t="s">
        <v>71</v>
      </c>
      <c r="C41" s="306">
        <v>45658</v>
      </c>
      <c r="D41" s="306">
        <v>45992</v>
      </c>
      <c r="E41" s="306">
        <v>46023</v>
      </c>
    </row>
    <row r="42" spans="2:11" ht="15" customHeight="1" thickTop="1" x14ac:dyDescent="0.3">
      <c r="B42" s="22" t="s">
        <v>1</v>
      </c>
      <c r="C42" s="120">
        <f>SUM(C43:C45)</f>
        <v>886</v>
      </c>
      <c r="D42" s="120">
        <f t="shared" ref="D42:E42" si="0">SUM(D43:D45)</f>
        <v>4882</v>
      </c>
      <c r="E42" s="120">
        <f t="shared" si="0"/>
        <v>3817</v>
      </c>
    </row>
    <row r="43" spans="2:11" x14ac:dyDescent="0.3">
      <c r="B43" s="52" t="s">
        <v>134</v>
      </c>
      <c r="C43" s="109">
        <v>250</v>
      </c>
      <c r="D43" s="109">
        <v>2042</v>
      </c>
      <c r="E43" s="109">
        <v>1578</v>
      </c>
    </row>
    <row r="44" spans="2:11" x14ac:dyDescent="0.3">
      <c r="B44" s="52" t="s">
        <v>135</v>
      </c>
      <c r="C44" s="59">
        <v>197</v>
      </c>
      <c r="D44" s="59">
        <v>960</v>
      </c>
      <c r="E44" s="59">
        <v>735</v>
      </c>
    </row>
    <row r="45" spans="2:11" x14ac:dyDescent="0.3">
      <c r="B45" s="52" t="s">
        <v>136</v>
      </c>
      <c r="C45" s="109">
        <v>439</v>
      </c>
      <c r="D45" s="109">
        <v>1880</v>
      </c>
      <c r="E45" s="109">
        <v>1504</v>
      </c>
    </row>
    <row r="46" spans="2:11" x14ac:dyDescent="0.3">
      <c r="B46" s="22" t="s">
        <v>1</v>
      </c>
      <c r="C46" s="120">
        <f>SUM(C47:C52)</f>
        <v>16405</v>
      </c>
      <c r="D46" s="120">
        <f t="shared" ref="D46:E46" si="1">SUM(D47:D52)</f>
        <v>61745</v>
      </c>
      <c r="E46" s="120">
        <f t="shared" si="1"/>
        <v>65870</v>
      </c>
    </row>
    <row r="47" spans="2:11" x14ac:dyDescent="0.3">
      <c r="B47" s="52" t="s">
        <v>41</v>
      </c>
      <c r="C47" s="109">
        <v>568</v>
      </c>
      <c r="D47" s="109">
        <v>3643</v>
      </c>
      <c r="E47" s="109">
        <v>2761</v>
      </c>
    </row>
    <row r="48" spans="2:11" x14ac:dyDescent="0.3">
      <c r="B48" s="52" t="s">
        <v>412</v>
      </c>
      <c r="C48" s="59">
        <v>2321</v>
      </c>
      <c r="D48" s="59">
        <v>7290</v>
      </c>
      <c r="E48" s="59">
        <v>7420</v>
      </c>
    </row>
    <row r="49" spans="2:5" x14ac:dyDescent="0.3">
      <c r="B49" s="52" t="s">
        <v>413</v>
      </c>
      <c r="C49" s="109">
        <v>6225</v>
      </c>
      <c r="D49" s="109">
        <v>21076</v>
      </c>
      <c r="E49" s="109">
        <v>23916</v>
      </c>
    </row>
    <row r="50" spans="2:5" x14ac:dyDescent="0.3">
      <c r="B50" s="52" t="s">
        <v>44</v>
      </c>
      <c r="C50" s="59">
        <v>5898</v>
      </c>
      <c r="D50" s="59">
        <v>20773</v>
      </c>
      <c r="E50" s="59">
        <v>22591</v>
      </c>
    </row>
    <row r="51" spans="2:5" x14ac:dyDescent="0.3">
      <c r="B51" s="52" t="s">
        <v>45</v>
      </c>
      <c r="C51" s="109">
        <v>1393</v>
      </c>
      <c r="D51" s="109">
        <v>8963</v>
      </c>
      <c r="E51" s="109">
        <v>9182</v>
      </c>
    </row>
    <row r="52" spans="2:5" ht="15" thickBot="1" x14ac:dyDescent="0.35">
      <c r="B52" s="52" t="s">
        <v>137</v>
      </c>
      <c r="C52" s="59">
        <v>0</v>
      </c>
      <c r="D52" s="59">
        <v>0</v>
      </c>
      <c r="E52" s="59">
        <v>0</v>
      </c>
    </row>
    <row r="53" spans="2:5" ht="30" customHeight="1" thickTop="1" x14ac:dyDescent="0.3">
      <c r="B53" s="204" t="s">
        <v>212</v>
      </c>
      <c r="C53" s="204"/>
      <c r="D53" s="204"/>
      <c r="E53" s="204"/>
    </row>
    <row r="57" spans="2:5" ht="28.2" customHeight="1" x14ac:dyDescent="0.3">
      <c r="B57" s="203" t="s">
        <v>215</v>
      </c>
      <c r="C57" s="203"/>
      <c r="D57" s="203"/>
      <c r="E57" s="203"/>
    </row>
    <row r="58" spans="2:5" ht="15" thickBot="1" x14ac:dyDescent="0.35">
      <c r="B58" s="125" t="s">
        <v>108</v>
      </c>
      <c r="C58" s="306">
        <v>45658</v>
      </c>
      <c r="D58" s="306">
        <v>45992</v>
      </c>
      <c r="E58" s="306">
        <v>46023</v>
      </c>
    </row>
    <row r="59" spans="2:5" ht="15" thickTop="1" x14ac:dyDescent="0.3">
      <c r="B59" s="121" t="s">
        <v>1</v>
      </c>
      <c r="C59" s="120">
        <f>SUM(C60:C69)</f>
        <v>16405</v>
      </c>
      <c r="D59" s="120">
        <f t="shared" ref="D59:E59" si="2">SUM(D60:D69)</f>
        <v>61745</v>
      </c>
      <c r="E59" s="120">
        <f t="shared" si="2"/>
        <v>65870</v>
      </c>
    </row>
    <row r="60" spans="2:5" x14ac:dyDescent="0.3">
      <c r="B60" s="52" t="s">
        <v>109</v>
      </c>
      <c r="C60" s="59">
        <v>11653</v>
      </c>
      <c r="D60" s="59">
        <v>56722</v>
      </c>
      <c r="E60" s="59">
        <v>59659</v>
      </c>
    </row>
    <row r="61" spans="2:5" x14ac:dyDescent="0.3">
      <c r="B61" s="52" t="s">
        <v>110</v>
      </c>
      <c r="C61" s="109">
        <v>57</v>
      </c>
      <c r="D61" s="109">
        <v>70</v>
      </c>
      <c r="E61" s="109">
        <v>181</v>
      </c>
    </row>
    <row r="62" spans="2:5" x14ac:dyDescent="0.3">
      <c r="B62" s="52" t="s">
        <v>111</v>
      </c>
      <c r="C62" s="59">
        <v>1728</v>
      </c>
      <c r="D62" s="59">
        <v>797</v>
      </c>
      <c r="E62" s="59">
        <v>1902</v>
      </c>
    </row>
    <row r="63" spans="2:5" x14ac:dyDescent="0.3">
      <c r="B63" s="52" t="s">
        <v>112</v>
      </c>
      <c r="C63" s="109">
        <v>1567</v>
      </c>
      <c r="D63" s="109">
        <v>2465</v>
      </c>
      <c r="E63" s="109">
        <v>2529</v>
      </c>
    </row>
    <row r="64" spans="2:5" x14ac:dyDescent="0.3">
      <c r="B64" s="52" t="s">
        <v>113</v>
      </c>
      <c r="C64" s="59">
        <v>696</v>
      </c>
      <c r="D64" s="59">
        <v>1050</v>
      </c>
      <c r="E64" s="59">
        <v>814</v>
      </c>
    </row>
    <row r="65" spans="2:5" x14ac:dyDescent="0.3">
      <c r="B65" s="52" t="s">
        <v>114</v>
      </c>
      <c r="C65" s="109">
        <v>189</v>
      </c>
      <c r="D65" s="109">
        <v>197</v>
      </c>
      <c r="E65" s="109">
        <v>200</v>
      </c>
    </row>
    <row r="66" spans="2:5" x14ac:dyDescent="0.3">
      <c r="B66" s="52" t="s">
        <v>115</v>
      </c>
      <c r="C66" s="59">
        <v>61</v>
      </c>
      <c r="D66" s="59">
        <v>64</v>
      </c>
      <c r="E66" s="59">
        <v>93</v>
      </c>
    </row>
    <row r="67" spans="2:5" x14ac:dyDescent="0.3">
      <c r="B67" s="52" t="s">
        <v>116</v>
      </c>
      <c r="C67" s="109">
        <v>291</v>
      </c>
      <c r="D67" s="109">
        <v>250</v>
      </c>
      <c r="E67" s="109">
        <v>344</v>
      </c>
    </row>
    <row r="68" spans="2:5" x14ac:dyDescent="0.3">
      <c r="B68" s="52" t="s">
        <v>117</v>
      </c>
      <c r="C68" s="59">
        <v>142</v>
      </c>
      <c r="D68" s="59">
        <v>54</v>
      </c>
      <c r="E68" s="59">
        <v>52</v>
      </c>
    </row>
    <row r="69" spans="2:5" ht="15" thickBot="1" x14ac:dyDescent="0.35">
      <c r="B69" s="55" t="s">
        <v>84</v>
      </c>
      <c r="C69" s="109">
        <v>21</v>
      </c>
      <c r="D69" s="109">
        <v>76</v>
      </c>
      <c r="E69" s="109">
        <v>96</v>
      </c>
    </row>
    <row r="70" spans="2:5" ht="30.6" customHeight="1" thickTop="1" x14ac:dyDescent="0.3">
      <c r="B70" s="204" t="s">
        <v>212</v>
      </c>
      <c r="C70" s="204"/>
      <c r="D70" s="204"/>
      <c r="E70" s="204"/>
    </row>
  </sheetData>
  <mergeCells count="16">
    <mergeCell ref="B17:K17"/>
    <mergeCell ref="B2:K2"/>
    <mergeCell ref="B3:B4"/>
    <mergeCell ref="C3:E3"/>
    <mergeCell ref="F3:H3"/>
    <mergeCell ref="I3:K3"/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3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98" t="s">
        <v>236</v>
      </c>
      <c r="C3" s="298"/>
      <c r="D3" s="298"/>
      <c r="E3" s="298"/>
      <c r="G3" s="298" t="s">
        <v>237</v>
      </c>
      <c r="H3" s="298"/>
      <c r="I3" s="298"/>
      <c r="J3" s="298"/>
    </row>
    <row r="4" spans="2:10" x14ac:dyDescent="0.3">
      <c r="B4" s="299" t="s">
        <v>6</v>
      </c>
      <c r="C4" s="301" t="s">
        <v>118</v>
      </c>
      <c r="D4" s="302"/>
      <c r="E4" s="302"/>
      <c r="G4" s="299" t="s">
        <v>6</v>
      </c>
      <c r="H4" s="301" t="s">
        <v>119</v>
      </c>
      <c r="I4" s="302"/>
      <c r="J4" s="302"/>
    </row>
    <row r="5" spans="2:10" ht="15" thickBot="1" x14ac:dyDescent="0.35">
      <c r="B5" s="300"/>
      <c r="C5" s="182" t="s">
        <v>238</v>
      </c>
      <c r="D5" s="183" t="s">
        <v>239</v>
      </c>
      <c r="E5" s="183" t="s">
        <v>240</v>
      </c>
      <c r="G5" s="300"/>
      <c r="H5" s="182" t="s">
        <v>238</v>
      </c>
      <c r="I5" s="183" t="s">
        <v>239</v>
      </c>
      <c r="J5" s="183" t="s">
        <v>240</v>
      </c>
    </row>
    <row r="6" spans="2:10" ht="15" thickTop="1" x14ac:dyDescent="0.3">
      <c r="B6" s="126" t="s">
        <v>1</v>
      </c>
      <c r="C6" s="127">
        <v>392.34529530999981</v>
      </c>
      <c r="D6" s="127">
        <v>348.55456885000024</v>
      </c>
      <c r="E6" s="127">
        <v>437.19084905999989</v>
      </c>
      <c r="G6" s="126" t="s">
        <v>1</v>
      </c>
      <c r="H6" s="127">
        <v>152.31567582000008</v>
      </c>
      <c r="I6" s="127">
        <v>108.94065610000001</v>
      </c>
      <c r="J6" s="127">
        <v>129.48725164000004</v>
      </c>
    </row>
    <row r="7" spans="2:10" x14ac:dyDescent="0.3">
      <c r="B7" s="128" t="s">
        <v>241</v>
      </c>
      <c r="C7" s="129">
        <v>200.77471220000001</v>
      </c>
      <c r="D7" s="129">
        <v>184.29012336</v>
      </c>
      <c r="E7" s="129">
        <v>212.76591679000001</v>
      </c>
      <c r="G7" s="128" t="s">
        <v>241</v>
      </c>
      <c r="H7" s="129">
        <v>30.792265950000001</v>
      </c>
      <c r="I7" s="129">
        <v>19.98470481</v>
      </c>
      <c r="J7" s="129">
        <v>24.042024860000001</v>
      </c>
    </row>
    <row r="8" spans="2:10" x14ac:dyDescent="0.3">
      <c r="B8" s="128" t="s">
        <v>242</v>
      </c>
      <c r="C8" s="130">
        <v>5.8647004599999999</v>
      </c>
      <c r="D8" s="130">
        <v>2.6415007500000001</v>
      </c>
      <c r="E8" s="130">
        <v>4.7609866500000004</v>
      </c>
      <c r="G8" s="128" t="s">
        <v>243</v>
      </c>
      <c r="H8" s="130">
        <v>22.815985019999999</v>
      </c>
      <c r="I8" s="130">
        <v>15.45156837</v>
      </c>
      <c r="J8" s="130">
        <v>15.408745079999999</v>
      </c>
    </row>
    <row r="9" spans="2:10" x14ac:dyDescent="0.3">
      <c r="B9" s="128" t="s">
        <v>244</v>
      </c>
      <c r="C9" s="129">
        <v>13.522182409999999</v>
      </c>
      <c r="D9" s="129">
        <v>11.957036130000001</v>
      </c>
      <c r="E9" s="129">
        <v>15.57322617</v>
      </c>
      <c r="G9" s="128" t="s">
        <v>245</v>
      </c>
      <c r="H9" s="129">
        <v>0.75648857999999997</v>
      </c>
      <c r="I9" s="129">
        <v>0.91061188000000004</v>
      </c>
      <c r="J9" s="129">
        <v>0.43905340999999998</v>
      </c>
    </row>
    <row r="10" spans="2:10" x14ac:dyDescent="0.3">
      <c r="B10" s="128" t="s">
        <v>246</v>
      </c>
      <c r="C10" s="130">
        <v>10.096441560000001</v>
      </c>
      <c r="D10" s="130">
        <v>9.1616989600000007</v>
      </c>
      <c r="E10" s="130">
        <v>12.468303130000001</v>
      </c>
      <c r="G10" s="128" t="s">
        <v>247</v>
      </c>
      <c r="H10" s="130">
        <v>14.375478599999999</v>
      </c>
      <c r="I10" s="130">
        <v>7.3492381399999998</v>
      </c>
      <c r="J10" s="130">
        <v>7.8249139999999997</v>
      </c>
    </row>
    <row r="11" spans="2:10" x14ac:dyDescent="0.3">
      <c r="B11" s="128" t="s">
        <v>243</v>
      </c>
      <c r="C11" s="129">
        <v>22.433050229999999</v>
      </c>
      <c r="D11" s="129">
        <v>24.99756979</v>
      </c>
      <c r="E11" s="129">
        <v>33.232485660000002</v>
      </c>
      <c r="G11" s="128" t="s">
        <v>248</v>
      </c>
      <c r="H11" s="129">
        <v>6.3390976600000002</v>
      </c>
      <c r="I11" s="129">
        <v>4.3832661799999997</v>
      </c>
      <c r="J11" s="129">
        <v>4.38263742</v>
      </c>
    </row>
    <row r="12" spans="2:10" x14ac:dyDescent="0.3">
      <c r="B12" s="128" t="s">
        <v>248</v>
      </c>
      <c r="C12" s="130">
        <v>11.349492120000001</v>
      </c>
      <c r="D12" s="130">
        <v>13.61586509</v>
      </c>
      <c r="E12" s="130">
        <v>17.123369870000001</v>
      </c>
      <c r="G12" s="128" t="s">
        <v>249</v>
      </c>
      <c r="H12" s="130">
        <v>1.9688526799999999</v>
      </c>
      <c r="I12" s="130">
        <v>1.6411133099999999</v>
      </c>
      <c r="J12" s="130">
        <v>1.6875550100000001</v>
      </c>
    </row>
    <row r="13" spans="2:10" x14ac:dyDescent="0.3">
      <c r="B13" s="128" t="s">
        <v>250</v>
      </c>
      <c r="C13" s="129">
        <v>28.314765829999999</v>
      </c>
      <c r="D13" s="129">
        <v>16.434247500000001</v>
      </c>
      <c r="E13" s="129">
        <v>22.634901800000002</v>
      </c>
      <c r="G13" s="128" t="s">
        <v>251</v>
      </c>
      <c r="H13" s="129">
        <v>7.20225882</v>
      </c>
      <c r="I13" s="129">
        <v>4.51650288</v>
      </c>
      <c r="J13" s="129">
        <v>8.3897554999999997</v>
      </c>
    </row>
    <row r="14" spans="2:10" x14ac:dyDescent="0.3">
      <c r="B14" s="128" t="s">
        <v>252</v>
      </c>
      <c r="C14" s="130">
        <v>10.283910909999999</v>
      </c>
      <c r="D14" s="130">
        <v>10.613476240000001</v>
      </c>
      <c r="E14" s="130">
        <v>13.70656879</v>
      </c>
      <c r="G14" s="128" t="s">
        <v>244</v>
      </c>
      <c r="H14" s="130">
        <v>3.6539872199999999</v>
      </c>
      <c r="I14" s="130">
        <v>2.9129072599999999</v>
      </c>
      <c r="J14" s="130">
        <v>3.2825242399999999</v>
      </c>
    </row>
    <row r="15" spans="2:10" x14ac:dyDescent="0.3">
      <c r="B15" s="128" t="s">
        <v>247</v>
      </c>
      <c r="C15" s="129">
        <v>31.31392761</v>
      </c>
      <c r="D15" s="129">
        <v>25.701687400000001</v>
      </c>
      <c r="E15" s="129">
        <v>32.165018770000003</v>
      </c>
      <c r="G15" s="128" t="s">
        <v>246</v>
      </c>
      <c r="H15" s="129">
        <v>5.2115679500000001</v>
      </c>
      <c r="I15" s="129">
        <v>3.35001667</v>
      </c>
      <c r="J15" s="129">
        <v>3.4437371300000001</v>
      </c>
    </row>
    <row r="16" spans="2:10" x14ac:dyDescent="0.3">
      <c r="B16" s="128" t="s">
        <v>253</v>
      </c>
      <c r="C16" s="130">
        <v>5.0931750300000003</v>
      </c>
      <c r="D16" s="130">
        <v>5.8325083500000003</v>
      </c>
      <c r="E16" s="130">
        <v>7.6206177400000001</v>
      </c>
      <c r="G16" s="128" t="s">
        <v>253</v>
      </c>
      <c r="H16" s="130">
        <v>9.1148635299999992</v>
      </c>
      <c r="I16" s="130">
        <v>7.0356191399999997</v>
      </c>
      <c r="J16" s="130">
        <v>6.99936895</v>
      </c>
    </row>
    <row r="17" spans="2:10" x14ac:dyDescent="0.3">
      <c r="B17" s="128" t="s">
        <v>254</v>
      </c>
      <c r="C17" s="129">
        <v>0.67525886000000002</v>
      </c>
      <c r="D17" s="129">
        <v>0.64337796999999997</v>
      </c>
      <c r="E17" s="129">
        <v>1.25087313</v>
      </c>
      <c r="G17" s="128" t="s">
        <v>255</v>
      </c>
      <c r="H17" s="129">
        <v>2.46207544</v>
      </c>
      <c r="I17" s="129">
        <v>1.95324396</v>
      </c>
      <c r="J17" s="129">
        <v>2.4923101000000001</v>
      </c>
    </row>
    <row r="18" spans="2:10" x14ac:dyDescent="0.3">
      <c r="B18" s="128" t="s">
        <v>256</v>
      </c>
      <c r="C18" s="130">
        <v>3.3210035800000002</v>
      </c>
      <c r="D18" s="130">
        <v>4.0840707099999998</v>
      </c>
      <c r="E18" s="130">
        <v>6.2522548200000001</v>
      </c>
      <c r="G18" s="128" t="s">
        <v>252</v>
      </c>
      <c r="H18" s="130">
        <v>2.9374804299999999</v>
      </c>
      <c r="I18" s="130">
        <v>2.1038344100000002</v>
      </c>
      <c r="J18" s="130">
        <v>4.6252868600000001</v>
      </c>
    </row>
    <row r="19" spans="2:10" ht="15" thickBot="1" x14ac:dyDescent="0.35">
      <c r="B19" s="131" t="s">
        <v>257</v>
      </c>
      <c r="C19" s="129">
        <v>49.302674509999861</v>
      </c>
      <c r="D19" s="129">
        <v>38.58140660000015</v>
      </c>
      <c r="E19" s="129">
        <v>57.636325739999847</v>
      </c>
      <c r="G19" s="131" t="s">
        <v>257</v>
      </c>
      <c r="H19" s="129">
        <v>44.685273940000087</v>
      </c>
      <c r="I19" s="129">
        <v>37.348029090000026</v>
      </c>
      <c r="J19" s="129">
        <v>46.46933908000004</v>
      </c>
    </row>
    <row r="20" spans="2:10" ht="28.95" customHeight="1" thickTop="1" x14ac:dyDescent="0.3">
      <c r="B20" s="297" t="s">
        <v>258</v>
      </c>
      <c r="C20" s="297"/>
      <c r="D20" s="297"/>
      <c r="E20" s="297"/>
      <c r="G20" s="297" t="s">
        <v>258</v>
      </c>
      <c r="H20" s="297"/>
      <c r="I20" s="297"/>
      <c r="J20" s="297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78"/>
  <sheetViews>
    <sheetView workbookViewId="0">
      <selection activeCell="B3" sqref="B3:K3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212" t="s">
        <v>207</v>
      </c>
      <c r="C3" s="212"/>
      <c r="D3" s="212"/>
      <c r="E3" s="212"/>
      <c r="F3" s="212"/>
      <c r="G3" s="212"/>
      <c r="H3" s="212"/>
      <c r="I3" s="212"/>
      <c r="J3" s="212"/>
      <c r="K3" s="212"/>
    </row>
    <row r="4" spans="2:11" x14ac:dyDescent="0.3">
      <c r="B4" s="213" t="s">
        <v>69</v>
      </c>
      <c r="C4" s="207" t="s">
        <v>147</v>
      </c>
      <c r="D4" s="208"/>
      <c r="E4" s="209"/>
      <c r="F4" s="210" t="s">
        <v>148</v>
      </c>
      <c r="G4" s="208"/>
      <c r="H4" s="209"/>
      <c r="I4" s="208" t="s">
        <v>226</v>
      </c>
      <c r="J4" s="208"/>
      <c r="K4" s="209"/>
    </row>
    <row r="5" spans="2:11" x14ac:dyDescent="0.3">
      <c r="B5" s="213"/>
      <c r="C5" s="30" t="s">
        <v>104</v>
      </c>
      <c r="D5" s="31" t="s">
        <v>105</v>
      </c>
      <c r="E5" s="31" t="s">
        <v>59</v>
      </c>
      <c r="F5" s="30" t="s">
        <v>104</v>
      </c>
      <c r="G5" s="31" t="s">
        <v>105</v>
      </c>
      <c r="H5" s="31" t="s">
        <v>59</v>
      </c>
      <c r="I5" s="30" t="s">
        <v>104</v>
      </c>
      <c r="J5" s="31" t="s">
        <v>105</v>
      </c>
      <c r="K5" s="31" t="s">
        <v>59</v>
      </c>
    </row>
    <row r="6" spans="2:11" x14ac:dyDescent="0.3">
      <c r="B6" s="32" t="s">
        <v>1</v>
      </c>
      <c r="C6" s="23">
        <f>SUM(C7:C14)</f>
        <v>2416683</v>
      </c>
      <c r="D6" s="23">
        <f t="shared" ref="D6:K6" si="0">SUM(D7:D14)</f>
        <v>2193053</v>
      </c>
      <c r="E6" s="23">
        <f t="shared" si="0"/>
        <v>223630</v>
      </c>
      <c r="F6" s="23">
        <f t="shared" si="0"/>
        <v>1666062</v>
      </c>
      <c r="G6" s="23">
        <f t="shared" si="0"/>
        <v>1566343</v>
      </c>
      <c r="H6" s="23">
        <f t="shared" si="0"/>
        <v>99719</v>
      </c>
      <c r="I6" s="23">
        <f t="shared" si="0"/>
        <v>2373191</v>
      </c>
      <c r="J6" s="23">
        <f t="shared" si="0"/>
        <v>2178241</v>
      </c>
      <c r="K6" s="23">
        <f t="shared" si="0"/>
        <v>194950</v>
      </c>
    </row>
    <row r="7" spans="2:11" x14ac:dyDescent="0.3">
      <c r="B7" s="33" t="s">
        <v>64</v>
      </c>
      <c r="C7" s="34">
        <v>849218</v>
      </c>
      <c r="D7" s="34">
        <v>799969</v>
      </c>
      <c r="E7" s="34">
        <f>C7-D7</f>
        <v>49249</v>
      </c>
      <c r="F7" s="34">
        <v>762042</v>
      </c>
      <c r="G7" s="34">
        <v>860859</v>
      </c>
      <c r="H7" s="34">
        <f>F7-G7</f>
        <v>-98817</v>
      </c>
      <c r="I7" s="34">
        <v>908053</v>
      </c>
      <c r="J7" s="34">
        <v>834932</v>
      </c>
      <c r="K7" s="34">
        <f>I7-J7</f>
        <v>73121</v>
      </c>
    </row>
    <row r="8" spans="2:11" x14ac:dyDescent="0.3">
      <c r="B8" s="35" t="s">
        <v>65</v>
      </c>
      <c r="C8" s="36">
        <v>57748</v>
      </c>
      <c r="D8" s="36">
        <v>36382</v>
      </c>
      <c r="E8" s="36">
        <f t="shared" ref="E8:E14" si="1">C8-D8</f>
        <v>21366</v>
      </c>
      <c r="F8" s="36">
        <v>39296</v>
      </c>
      <c r="G8" s="36">
        <v>73388</v>
      </c>
      <c r="H8" s="36">
        <f t="shared" ref="H8:H14" si="2">F8-G8</f>
        <v>-34092</v>
      </c>
      <c r="I8" s="36">
        <v>60462</v>
      </c>
      <c r="J8" s="36">
        <v>38467</v>
      </c>
      <c r="K8" s="36">
        <f t="shared" ref="K8:K14" si="3">I8-J8</f>
        <v>21995</v>
      </c>
    </row>
    <row r="9" spans="2:11" x14ac:dyDescent="0.3">
      <c r="B9" s="33" t="s">
        <v>2</v>
      </c>
      <c r="C9" s="34">
        <v>27511</v>
      </c>
      <c r="D9" s="34">
        <v>19318</v>
      </c>
      <c r="E9" s="34">
        <f t="shared" si="1"/>
        <v>8193</v>
      </c>
      <c r="F9" s="34">
        <v>30933</v>
      </c>
      <c r="G9" s="34">
        <v>34691</v>
      </c>
      <c r="H9" s="34">
        <f t="shared" si="2"/>
        <v>-3758</v>
      </c>
      <c r="I9" s="34">
        <v>33479</v>
      </c>
      <c r="J9" s="34">
        <v>22598</v>
      </c>
      <c r="K9" s="34">
        <f t="shared" si="3"/>
        <v>10881</v>
      </c>
    </row>
    <row r="10" spans="2:11" x14ac:dyDescent="0.3">
      <c r="B10" s="35" t="s">
        <v>66</v>
      </c>
      <c r="C10" s="36">
        <v>129050</v>
      </c>
      <c r="D10" s="36">
        <v>125989</v>
      </c>
      <c r="E10" s="36">
        <f t="shared" si="1"/>
        <v>3061</v>
      </c>
      <c r="F10" s="36">
        <v>104996</v>
      </c>
      <c r="G10" s="36">
        <v>102701</v>
      </c>
      <c r="H10" s="36">
        <f t="shared" si="2"/>
        <v>2295</v>
      </c>
      <c r="I10" s="36">
        <v>121718</v>
      </c>
      <c r="J10" s="36">
        <v>118141</v>
      </c>
      <c r="K10" s="36">
        <f t="shared" si="3"/>
        <v>3577</v>
      </c>
    </row>
    <row r="11" spans="2:11" x14ac:dyDescent="0.3">
      <c r="B11" s="33" t="s">
        <v>3</v>
      </c>
      <c r="C11" s="34">
        <v>109</v>
      </c>
      <c r="D11" s="34">
        <v>96</v>
      </c>
      <c r="E11" s="34">
        <f t="shared" si="1"/>
        <v>13</v>
      </c>
      <c r="F11" s="34">
        <v>53</v>
      </c>
      <c r="G11" s="34">
        <v>80</v>
      </c>
      <c r="H11" s="34">
        <f t="shared" si="2"/>
        <v>-27</v>
      </c>
      <c r="I11" s="34">
        <v>180</v>
      </c>
      <c r="J11" s="34">
        <v>221</v>
      </c>
      <c r="K11" s="34">
        <f t="shared" si="3"/>
        <v>-41</v>
      </c>
    </row>
    <row r="12" spans="2:11" x14ac:dyDescent="0.3">
      <c r="B12" s="35" t="s">
        <v>67</v>
      </c>
      <c r="C12" s="36">
        <v>1</v>
      </c>
      <c r="D12" s="36">
        <v>13</v>
      </c>
      <c r="E12" s="36">
        <f t="shared" si="1"/>
        <v>-12</v>
      </c>
      <c r="F12" s="36">
        <v>2</v>
      </c>
      <c r="G12" s="36">
        <v>19</v>
      </c>
      <c r="H12" s="36">
        <f t="shared" si="2"/>
        <v>-17</v>
      </c>
      <c r="I12" s="36">
        <v>4</v>
      </c>
      <c r="J12" s="36">
        <v>10</v>
      </c>
      <c r="K12" s="36">
        <f t="shared" si="3"/>
        <v>-6</v>
      </c>
    </row>
    <row r="13" spans="2:11" x14ac:dyDescent="0.3">
      <c r="B13" s="33" t="s">
        <v>68</v>
      </c>
      <c r="C13" s="34">
        <v>1353018</v>
      </c>
      <c r="D13" s="34">
        <v>1211277</v>
      </c>
      <c r="E13" s="34">
        <f t="shared" si="1"/>
        <v>141741</v>
      </c>
      <c r="F13" s="34">
        <v>728724</v>
      </c>
      <c r="G13" s="34">
        <v>494600</v>
      </c>
      <c r="H13" s="34">
        <f t="shared" si="2"/>
        <v>234124</v>
      </c>
      <c r="I13" s="34">
        <v>1249260</v>
      </c>
      <c r="J13" s="34">
        <v>1163864</v>
      </c>
      <c r="K13" s="34">
        <f t="shared" si="3"/>
        <v>85396</v>
      </c>
    </row>
    <row r="14" spans="2:11" x14ac:dyDescent="0.3">
      <c r="B14" s="35" t="s">
        <v>72</v>
      </c>
      <c r="C14" s="48">
        <v>28</v>
      </c>
      <c r="D14" s="48">
        <v>9</v>
      </c>
      <c r="E14" s="48">
        <f t="shared" si="1"/>
        <v>19</v>
      </c>
      <c r="F14" s="48">
        <v>16</v>
      </c>
      <c r="G14" s="48">
        <v>5</v>
      </c>
      <c r="H14" s="48">
        <f t="shared" si="2"/>
        <v>11</v>
      </c>
      <c r="I14" s="48">
        <v>35</v>
      </c>
      <c r="J14" s="48">
        <v>8</v>
      </c>
      <c r="K14" s="48">
        <f t="shared" si="3"/>
        <v>27</v>
      </c>
    </row>
    <row r="15" spans="2:11" x14ac:dyDescent="0.3">
      <c r="B15" s="211" t="s">
        <v>208</v>
      </c>
      <c r="C15" s="211"/>
      <c r="D15" s="211"/>
      <c r="E15" s="211"/>
      <c r="F15" s="211"/>
      <c r="G15" s="211"/>
      <c r="H15" s="211"/>
      <c r="I15" s="211"/>
      <c r="J15" s="211"/>
      <c r="K15" s="211"/>
    </row>
    <row r="16" spans="2:11" s="3" customFormat="1" x14ac:dyDescent="0.3"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pans="2:11" s="3" customFormat="1" x14ac:dyDescent="0.3"/>
    <row r="18" spans="2:11" s="3" customFormat="1" x14ac:dyDescent="0.3"/>
    <row r="19" spans="2:11" ht="35.25" customHeight="1" x14ac:dyDescent="0.3">
      <c r="B19" s="212" t="s">
        <v>209</v>
      </c>
      <c r="C19" s="212"/>
      <c r="D19" s="212"/>
      <c r="E19" s="212"/>
      <c r="F19" s="212"/>
      <c r="G19" s="212"/>
      <c r="H19" s="212"/>
      <c r="I19" s="212"/>
      <c r="J19" s="212"/>
      <c r="K19" s="212"/>
    </row>
    <row r="20" spans="2:11" x14ac:dyDescent="0.3">
      <c r="B20" s="213" t="s">
        <v>6</v>
      </c>
      <c r="C20" s="207" t="s">
        <v>147</v>
      </c>
      <c r="D20" s="208"/>
      <c r="E20" s="209"/>
      <c r="F20" s="210" t="s">
        <v>148</v>
      </c>
      <c r="G20" s="208"/>
      <c r="H20" s="209"/>
      <c r="I20" s="208" t="s">
        <v>226</v>
      </c>
      <c r="J20" s="208"/>
      <c r="K20" s="209"/>
    </row>
    <row r="21" spans="2:11" x14ac:dyDescent="0.3">
      <c r="B21" s="213"/>
      <c r="C21" s="30" t="s">
        <v>104</v>
      </c>
      <c r="D21" s="31" t="s">
        <v>105</v>
      </c>
      <c r="E21" s="31" t="s">
        <v>59</v>
      </c>
      <c r="F21" s="30" t="s">
        <v>104</v>
      </c>
      <c r="G21" s="31" t="s">
        <v>105</v>
      </c>
      <c r="H21" s="31" t="s">
        <v>59</v>
      </c>
      <c r="I21" s="30" t="s">
        <v>104</v>
      </c>
      <c r="J21" s="31" t="s">
        <v>105</v>
      </c>
      <c r="K21" s="31" t="s">
        <v>59</v>
      </c>
    </row>
    <row r="22" spans="2:11" x14ac:dyDescent="0.3">
      <c r="B22" s="32" t="s">
        <v>1</v>
      </c>
      <c r="C22" s="23">
        <f t="shared" ref="C22:H22" si="4">SUM(C23:C45)</f>
        <v>2416683</v>
      </c>
      <c r="D22" s="23">
        <f t="shared" si="4"/>
        <v>2193053</v>
      </c>
      <c r="E22" s="23">
        <f t="shared" si="4"/>
        <v>223630</v>
      </c>
      <c r="F22" s="23">
        <f t="shared" si="4"/>
        <v>1666062</v>
      </c>
      <c r="G22" s="23">
        <f t="shared" si="4"/>
        <v>1566343</v>
      </c>
      <c r="H22" s="23">
        <f t="shared" si="4"/>
        <v>99719</v>
      </c>
      <c r="I22" s="23">
        <f>SUM(I23:I45)</f>
        <v>2373191</v>
      </c>
      <c r="J22" s="23">
        <f t="shared" ref="J22:K22" si="5">SUM(J23:J45)</f>
        <v>2178241</v>
      </c>
      <c r="K22" s="23">
        <f t="shared" si="5"/>
        <v>194950</v>
      </c>
    </row>
    <row r="23" spans="2:11" x14ac:dyDescent="0.3">
      <c r="B23" s="69" t="s">
        <v>307</v>
      </c>
      <c r="C23" s="34">
        <v>42</v>
      </c>
      <c r="D23" s="34">
        <v>95</v>
      </c>
      <c r="E23" s="34">
        <f>C23-D23</f>
        <v>-53</v>
      </c>
      <c r="F23" s="34">
        <v>136</v>
      </c>
      <c r="G23" s="34">
        <v>41</v>
      </c>
      <c r="H23" s="34">
        <f>F23-G23</f>
        <v>95</v>
      </c>
      <c r="I23" s="34">
        <v>68</v>
      </c>
      <c r="J23" s="34">
        <v>30</v>
      </c>
      <c r="K23" s="34">
        <f>I23-J23</f>
        <v>38</v>
      </c>
    </row>
    <row r="24" spans="2:11" x14ac:dyDescent="0.3">
      <c r="B24" s="70" t="s">
        <v>336</v>
      </c>
      <c r="C24" s="36">
        <v>15982</v>
      </c>
      <c r="D24" s="36">
        <v>20319</v>
      </c>
      <c r="E24" s="36">
        <f t="shared" ref="E24:E45" si="6">C24-D24</f>
        <v>-4337</v>
      </c>
      <c r="F24" s="36">
        <v>21431</v>
      </c>
      <c r="G24" s="36">
        <v>15040</v>
      </c>
      <c r="H24" s="36">
        <f t="shared" ref="H24:H45" si="7">F24-G24</f>
        <v>6391</v>
      </c>
      <c r="I24" s="36">
        <v>17791</v>
      </c>
      <c r="J24" s="36">
        <v>20965</v>
      </c>
      <c r="K24" s="36">
        <f t="shared" ref="K24:K45" si="8">I24-J24</f>
        <v>-3174</v>
      </c>
    </row>
    <row r="25" spans="2:11" x14ac:dyDescent="0.3">
      <c r="B25" s="69" t="s">
        <v>303</v>
      </c>
      <c r="C25" s="34">
        <v>885996</v>
      </c>
      <c r="D25" s="34">
        <v>709213</v>
      </c>
      <c r="E25" s="34">
        <f t="shared" si="6"/>
        <v>176783</v>
      </c>
      <c r="F25" s="34">
        <v>275492</v>
      </c>
      <c r="G25" s="34">
        <v>188581</v>
      </c>
      <c r="H25" s="34">
        <f t="shared" si="7"/>
        <v>86911</v>
      </c>
      <c r="I25" s="34">
        <v>748248</v>
      </c>
      <c r="J25" s="34">
        <v>624995</v>
      </c>
      <c r="K25" s="34">
        <f t="shared" si="8"/>
        <v>123253</v>
      </c>
    </row>
    <row r="26" spans="2:11" x14ac:dyDescent="0.3">
      <c r="B26" s="70" t="s">
        <v>337</v>
      </c>
      <c r="C26" s="36">
        <v>25014</v>
      </c>
      <c r="D26" s="36">
        <v>25051</v>
      </c>
      <c r="E26" s="36">
        <f t="shared" si="6"/>
        <v>-37</v>
      </c>
      <c r="F26" s="36">
        <v>17523</v>
      </c>
      <c r="G26" s="36">
        <v>17136</v>
      </c>
      <c r="H26" s="36">
        <f t="shared" si="7"/>
        <v>387</v>
      </c>
      <c r="I26" s="36">
        <v>23397</v>
      </c>
      <c r="J26" s="36">
        <v>23819</v>
      </c>
      <c r="K26" s="36">
        <f t="shared" si="8"/>
        <v>-422</v>
      </c>
    </row>
    <row r="27" spans="2:11" x14ac:dyDescent="0.3">
      <c r="B27" s="69" t="s">
        <v>338</v>
      </c>
      <c r="C27" s="34">
        <v>8233</v>
      </c>
      <c r="D27" s="34">
        <v>9803</v>
      </c>
      <c r="E27" s="34">
        <f t="shared" si="6"/>
        <v>-1570</v>
      </c>
      <c r="F27" s="34">
        <v>8272</v>
      </c>
      <c r="G27" s="34">
        <v>6596</v>
      </c>
      <c r="H27" s="34">
        <f t="shared" si="7"/>
        <v>1676</v>
      </c>
      <c r="I27" s="34">
        <v>7423</v>
      </c>
      <c r="J27" s="34">
        <v>9010</v>
      </c>
      <c r="K27" s="34">
        <f t="shared" si="8"/>
        <v>-1587</v>
      </c>
    </row>
    <row r="28" spans="2:11" x14ac:dyDescent="0.3">
      <c r="B28" s="70" t="s">
        <v>339</v>
      </c>
      <c r="C28" s="36">
        <v>107882</v>
      </c>
      <c r="D28" s="36">
        <v>95754</v>
      </c>
      <c r="E28" s="36">
        <f t="shared" si="6"/>
        <v>12128</v>
      </c>
      <c r="F28" s="36">
        <v>82773</v>
      </c>
      <c r="G28" s="36">
        <v>74542</v>
      </c>
      <c r="H28" s="36">
        <f t="shared" si="7"/>
        <v>8231</v>
      </c>
      <c r="I28" s="36">
        <v>116782</v>
      </c>
      <c r="J28" s="36">
        <v>101119</v>
      </c>
      <c r="K28" s="36">
        <f t="shared" si="8"/>
        <v>15663</v>
      </c>
    </row>
    <row r="29" spans="2:11" x14ac:dyDescent="0.3">
      <c r="B29" s="69" t="s">
        <v>340</v>
      </c>
      <c r="C29" s="34">
        <v>9621</v>
      </c>
      <c r="D29" s="34">
        <v>11811</v>
      </c>
      <c r="E29" s="34">
        <f t="shared" si="6"/>
        <v>-2190</v>
      </c>
      <c r="F29" s="34">
        <v>13674</v>
      </c>
      <c r="G29" s="34">
        <v>17113</v>
      </c>
      <c r="H29" s="34">
        <f t="shared" si="7"/>
        <v>-3439</v>
      </c>
      <c r="I29" s="34">
        <v>15142</v>
      </c>
      <c r="J29" s="34">
        <v>13629</v>
      </c>
      <c r="K29" s="34">
        <f t="shared" si="8"/>
        <v>1513</v>
      </c>
    </row>
    <row r="30" spans="2:11" x14ac:dyDescent="0.3">
      <c r="B30" s="70" t="s">
        <v>304</v>
      </c>
      <c r="C30" s="36">
        <v>17036</v>
      </c>
      <c r="D30" s="36">
        <v>15711</v>
      </c>
      <c r="E30" s="36">
        <f t="shared" si="6"/>
        <v>1325</v>
      </c>
      <c r="F30" s="36">
        <v>23091</v>
      </c>
      <c r="G30" s="36">
        <v>25039</v>
      </c>
      <c r="H30" s="36">
        <f t="shared" si="7"/>
        <v>-1948</v>
      </c>
      <c r="I30" s="36">
        <v>22645</v>
      </c>
      <c r="J30" s="36">
        <v>22759</v>
      </c>
      <c r="K30" s="36">
        <f t="shared" si="8"/>
        <v>-114</v>
      </c>
    </row>
    <row r="31" spans="2:11" x14ac:dyDescent="0.3">
      <c r="B31" s="69" t="s">
        <v>341</v>
      </c>
      <c r="C31" s="34">
        <v>12049</v>
      </c>
      <c r="D31" s="34">
        <v>15234</v>
      </c>
      <c r="E31" s="34">
        <f t="shared" si="6"/>
        <v>-3185</v>
      </c>
      <c r="F31" s="34">
        <v>19660</v>
      </c>
      <c r="G31" s="34">
        <v>15031</v>
      </c>
      <c r="H31" s="34">
        <f t="shared" si="7"/>
        <v>4629</v>
      </c>
      <c r="I31" s="34">
        <v>13508</v>
      </c>
      <c r="J31" s="34">
        <v>18215</v>
      </c>
      <c r="K31" s="34">
        <f t="shared" si="8"/>
        <v>-4707</v>
      </c>
    </row>
    <row r="32" spans="2:11" x14ac:dyDescent="0.3">
      <c r="B32" s="70" t="s">
        <v>342</v>
      </c>
      <c r="C32" s="36">
        <v>52389</v>
      </c>
      <c r="D32" s="36">
        <v>70778</v>
      </c>
      <c r="E32" s="36">
        <f t="shared" si="6"/>
        <v>-18389</v>
      </c>
      <c r="F32" s="36">
        <v>60701</v>
      </c>
      <c r="G32" s="36">
        <v>44022</v>
      </c>
      <c r="H32" s="36">
        <f t="shared" si="7"/>
        <v>16679</v>
      </c>
      <c r="I32" s="36">
        <v>43178</v>
      </c>
      <c r="J32" s="36">
        <v>61658</v>
      </c>
      <c r="K32" s="36">
        <f t="shared" si="8"/>
        <v>-18480</v>
      </c>
    </row>
    <row r="33" spans="2:11" x14ac:dyDescent="0.3">
      <c r="B33" s="69" t="s">
        <v>343</v>
      </c>
      <c r="C33" s="34">
        <v>17749</v>
      </c>
      <c r="D33" s="34">
        <v>16791</v>
      </c>
      <c r="E33" s="34">
        <f t="shared" si="6"/>
        <v>958</v>
      </c>
      <c r="F33" s="34">
        <v>14033</v>
      </c>
      <c r="G33" s="34">
        <v>13650</v>
      </c>
      <c r="H33" s="34">
        <f t="shared" si="7"/>
        <v>383</v>
      </c>
      <c r="I33" s="34">
        <v>15906</v>
      </c>
      <c r="J33" s="34">
        <v>14624</v>
      </c>
      <c r="K33" s="34">
        <f t="shared" si="8"/>
        <v>1282</v>
      </c>
    </row>
    <row r="34" spans="2:11" x14ac:dyDescent="0.3">
      <c r="B34" s="70" t="s">
        <v>344</v>
      </c>
      <c r="C34" s="36">
        <v>18723</v>
      </c>
      <c r="D34" s="36">
        <v>23826</v>
      </c>
      <c r="E34" s="36">
        <f t="shared" si="6"/>
        <v>-5103</v>
      </c>
      <c r="F34" s="36">
        <v>30944</v>
      </c>
      <c r="G34" s="36">
        <v>23125</v>
      </c>
      <c r="H34" s="36">
        <f t="shared" si="7"/>
        <v>7819</v>
      </c>
      <c r="I34" s="36">
        <v>21377</v>
      </c>
      <c r="J34" s="36">
        <v>26615</v>
      </c>
      <c r="K34" s="36">
        <f t="shared" si="8"/>
        <v>-5238</v>
      </c>
    </row>
    <row r="35" spans="2:11" s="3" customFormat="1" x14ac:dyDescent="0.3">
      <c r="B35" s="69" t="s">
        <v>345</v>
      </c>
      <c r="C35" s="34">
        <v>19090</v>
      </c>
      <c r="D35" s="34">
        <v>26039</v>
      </c>
      <c r="E35" s="34">
        <f t="shared" si="6"/>
        <v>-6949</v>
      </c>
      <c r="F35" s="34">
        <v>28362</v>
      </c>
      <c r="G35" s="34">
        <v>18090</v>
      </c>
      <c r="H35" s="34">
        <f t="shared" si="7"/>
        <v>10272</v>
      </c>
      <c r="I35" s="34">
        <v>20414</v>
      </c>
      <c r="J35" s="34">
        <v>28794</v>
      </c>
      <c r="K35" s="34">
        <f t="shared" si="8"/>
        <v>-8380</v>
      </c>
    </row>
    <row r="36" spans="2:11" s="3" customFormat="1" x14ac:dyDescent="0.3">
      <c r="B36" s="70" t="s">
        <v>346</v>
      </c>
      <c r="C36" s="36">
        <v>7395</v>
      </c>
      <c r="D36" s="36">
        <v>8047</v>
      </c>
      <c r="E36" s="36">
        <f t="shared" si="6"/>
        <v>-652</v>
      </c>
      <c r="F36" s="36">
        <v>10421</v>
      </c>
      <c r="G36" s="36">
        <v>9573</v>
      </c>
      <c r="H36" s="36">
        <f t="shared" si="7"/>
        <v>848</v>
      </c>
      <c r="I36" s="36">
        <v>8882</v>
      </c>
      <c r="J36" s="36">
        <v>9713</v>
      </c>
      <c r="K36" s="36">
        <f t="shared" si="8"/>
        <v>-831</v>
      </c>
    </row>
    <row r="37" spans="2:11" s="3" customFormat="1" x14ac:dyDescent="0.3">
      <c r="B37" s="69" t="s">
        <v>347</v>
      </c>
      <c r="C37" s="34">
        <v>103937</v>
      </c>
      <c r="D37" s="34">
        <v>86384</v>
      </c>
      <c r="E37" s="34">
        <f t="shared" si="6"/>
        <v>17553</v>
      </c>
      <c r="F37" s="34">
        <v>57593</v>
      </c>
      <c r="G37" s="34">
        <v>40774</v>
      </c>
      <c r="H37" s="34">
        <f t="shared" si="7"/>
        <v>16819</v>
      </c>
      <c r="I37" s="34">
        <v>109390</v>
      </c>
      <c r="J37" s="34">
        <v>90000</v>
      </c>
      <c r="K37" s="34">
        <f t="shared" si="8"/>
        <v>19390</v>
      </c>
    </row>
    <row r="38" spans="2:11" x14ac:dyDescent="0.3">
      <c r="B38" s="70" t="s">
        <v>348</v>
      </c>
      <c r="C38" s="36">
        <v>17999</v>
      </c>
      <c r="D38" s="36">
        <v>17189</v>
      </c>
      <c r="E38" s="36">
        <f t="shared" si="6"/>
        <v>810</v>
      </c>
      <c r="F38" s="36">
        <v>18427</v>
      </c>
      <c r="G38" s="36">
        <v>17830</v>
      </c>
      <c r="H38" s="36">
        <f t="shared" si="7"/>
        <v>597</v>
      </c>
      <c r="I38" s="36">
        <v>23017</v>
      </c>
      <c r="J38" s="36">
        <v>22787</v>
      </c>
      <c r="K38" s="36">
        <f t="shared" si="8"/>
        <v>230</v>
      </c>
    </row>
    <row r="39" spans="2:11" ht="15" customHeight="1" x14ac:dyDescent="0.3">
      <c r="B39" s="69" t="s">
        <v>349</v>
      </c>
      <c r="C39" s="34">
        <v>21337</v>
      </c>
      <c r="D39" s="34">
        <v>29677</v>
      </c>
      <c r="E39" s="34">
        <f t="shared" si="6"/>
        <v>-8340</v>
      </c>
      <c r="F39" s="34">
        <v>35667</v>
      </c>
      <c r="G39" s="34">
        <v>24162</v>
      </c>
      <c r="H39" s="34">
        <f t="shared" si="7"/>
        <v>11505</v>
      </c>
      <c r="I39" s="34">
        <v>25481</v>
      </c>
      <c r="J39" s="34">
        <v>35019</v>
      </c>
      <c r="K39" s="34">
        <f t="shared" si="8"/>
        <v>-9538</v>
      </c>
    </row>
    <row r="40" spans="2:11" x14ac:dyDescent="0.3">
      <c r="B40" s="70" t="s">
        <v>350</v>
      </c>
      <c r="C40" s="36">
        <v>16233</v>
      </c>
      <c r="D40" s="36">
        <v>15909</v>
      </c>
      <c r="E40" s="36">
        <f t="shared" si="6"/>
        <v>324</v>
      </c>
      <c r="F40" s="36">
        <v>17067</v>
      </c>
      <c r="G40" s="36">
        <v>13637</v>
      </c>
      <c r="H40" s="36">
        <f t="shared" si="7"/>
        <v>3430</v>
      </c>
      <c r="I40" s="36">
        <v>15669</v>
      </c>
      <c r="J40" s="36">
        <v>18176</v>
      </c>
      <c r="K40" s="36">
        <f t="shared" si="8"/>
        <v>-2507</v>
      </c>
    </row>
    <row r="41" spans="2:11" x14ac:dyDescent="0.3">
      <c r="B41" s="69" t="s">
        <v>308</v>
      </c>
      <c r="C41" s="34">
        <v>2054</v>
      </c>
      <c r="D41" s="34">
        <v>2047</v>
      </c>
      <c r="E41" s="34">
        <f t="shared" si="6"/>
        <v>7</v>
      </c>
      <c r="F41" s="34">
        <v>2251</v>
      </c>
      <c r="G41" s="34">
        <v>2088</v>
      </c>
      <c r="H41" s="34">
        <f t="shared" si="7"/>
        <v>163</v>
      </c>
      <c r="I41" s="34">
        <v>1913</v>
      </c>
      <c r="J41" s="34">
        <v>2083</v>
      </c>
      <c r="K41" s="34">
        <f t="shared" si="8"/>
        <v>-170</v>
      </c>
    </row>
    <row r="42" spans="2:11" x14ac:dyDescent="0.3">
      <c r="B42" s="70" t="s">
        <v>351</v>
      </c>
      <c r="C42" s="36">
        <v>82424</v>
      </c>
      <c r="D42" s="36">
        <v>76744</v>
      </c>
      <c r="E42" s="36">
        <f t="shared" si="6"/>
        <v>5680</v>
      </c>
      <c r="F42" s="36">
        <v>37876</v>
      </c>
      <c r="G42" s="36">
        <v>28133</v>
      </c>
      <c r="H42" s="36">
        <f t="shared" si="7"/>
        <v>9743</v>
      </c>
      <c r="I42" s="36">
        <v>81092</v>
      </c>
      <c r="J42" s="36">
        <v>76385</v>
      </c>
      <c r="K42" s="36">
        <f t="shared" si="8"/>
        <v>4707</v>
      </c>
    </row>
    <row r="43" spans="2:11" x14ac:dyDescent="0.3">
      <c r="B43" s="69" t="s">
        <v>298</v>
      </c>
      <c r="C43" s="34">
        <v>16776</v>
      </c>
      <c r="D43" s="34">
        <v>9332</v>
      </c>
      <c r="E43" s="34">
        <f t="shared" si="6"/>
        <v>7444</v>
      </c>
      <c r="F43" s="34">
        <v>15070</v>
      </c>
      <c r="G43" s="34">
        <v>7800</v>
      </c>
      <c r="H43" s="34">
        <f t="shared" si="7"/>
        <v>7270</v>
      </c>
      <c r="I43" s="34">
        <v>15366</v>
      </c>
      <c r="J43" s="34">
        <v>8874</v>
      </c>
      <c r="K43" s="34">
        <f t="shared" si="8"/>
        <v>6492</v>
      </c>
    </row>
    <row r="44" spans="2:11" x14ac:dyDescent="0.3">
      <c r="B44" s="70" t="s">
        <v>352</v>
      </c>
      <c r="C44" s="36">
        <v>11090</v>
      </c>
      <c r="D44" s="36">
        <v>10674</v>
      </c>
      <c r="E44" s="36">
        <f t="shared" si="6"/>
        <v>416</v>
      </c>
      <c r="F44" s="36">
        <v>7303</v>
      </c>
      <c r="G44" s="36">
        <v>7791</v>
      </c>
      <c r="H44" s="36">
        <f t="shared" si="7"/>
        <v>-488</v>
      </c>
      <c r="I44" s="36">
        <v>9544</v>
      </c>
      <c r="J44" s="36">
        <v>8795</v>
      </c>
      <c r="K44" s="36">
        <f t="shared" si="8"/>
        <v>749</v>
      </c>
    </row>
    <row r="45" spans="2:11" x14ac:dyDescent="0.3">
      <c r="B45" s="69" t="s">
        <v>46</v>
      </c>
      <c r="C45" s="34">
        <v>947632</v>
      </c>
      <c r="D45" s="34">
        <v>896625</v>
      </c>
      <c r="E45" s="34">
        <f t="shared" si="6"/>
        <v>51007</v>
      </c>
      <c r="F45" s="34">
        <v>868295</v>
      </c>
      <c r="G45" s="34">
        <v>956549</v>
      </c>
      <c r="H45" s="34">
        <f t="shared" si="7"/>
        <v>-88254</v>
      </c>
      <c r="I45" s="34">
        <v>1016958</v>
      </c>
      <c r="J45" s="34">
        <v>940177</v>
      </c>
      <c r="K45" s="34">
        <f t="shared" si="8"/>
        <v>76781</v>
      </c>
    </row>
    <row r="46" spans="2:11" x14ac:dyDescent="0.3">
      <c r="B46" s="211" t="s">
        <v>208</v>
      </c>
      <c r="C46" s="211"/>
      <c r="D46" s="211"/>
      <c r="E46" s="211"/>
      <c r="F46" s="211"/>
      <c r="G46" s="211"/>
      <c r="H46" s="211"/>
      <c r="I46" s="211"/>
      <c r="J46" s="211"/>
      <c r="K46" s="211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53" ht="29.4" customHeight="1" x14ac:dyDescent="0.3">
      <c r="B50" s="212" t="s">
        <v>210</v>
      </c>
      <c r="C50" s="212"/>
      <c r="D50" s="212"/>
      <c r="E50" s="212"/>
      <c r="F50" s="212"/>
      <c r="G50" s="212"/>
      <c r="H50" s="212"/>
      <c r="I50" s="212"/>
      <c r="J50" s="212"/>
      <c r="K50" s="212"/>
    </row>
    <row r="51" spans="1:53" x14ac:dyDescent="0.3">
      <c r="B51" s="214" t="s">
        <v>70</v>
      </c>
      <c r="C51" s="207" t="s">
        <v>147</v>
      </c>
      <c r="D51" s="208"/>
      <c r="E51" s="209"/>
      <c r="F51" s="210" t="s">
        <v>148</v>
      </c>
      <c r="G51" s="208"/>
      <c r="H51" s="209"/>
      <c r="I51" s="208" t="s">
        <v>226</v>
      </c>
      <c r="J51" s="208"/>
      <c r="K51" s="209"/>
    </row>
    <row r="52" spans="1:53" x14ac:dyDescent="0.3">
      <c r="B52" s="215"/>
      <c r="C52" s="30" t="s">
        <v>104</v>
      </c>
      <c r="D52" s="31" t="s">
        <v>105</v>
      </c>
      <c r="E52" s="31" t="s">
        <v>59</v>
      </c>
      <c r="F52" s="30" t="s">
        <v>104</v>
      </c>
      <c r="G52" s="31" t="s">
        <v>105</v>
      </c>
      <c r="H52" s="31" t="s">
        <v>59</v>
      </c>
      <c r="I52" s="30" t="s">
        <v>104</v>
      </c>
      <c r="J52" s="31" t="s">
        <v>105</v>
      </c>
      <c r="K52" s="31" t="s">
        <v>59</v>
      </c>
    </row>
    <row r="53" spans="1:53" x14ac:dyDescent="0.3">
      <c r="B53" s="32" t="s">
        <v>47</v>
      </c>
      <c r="C53" s="185">
        <f>C54+C62+C72+C77+C81</f>
        <v>2416683</v>
      </c>
      <c r="D53" s="185">
        <f t="shared" ref="D53:K53" si="9">D54+D62+D72+D77+D81</f>
        <v>2193053</v>
      </c>
      <c r="E53" s="185">
        <f t="shared" si="9"/>
        <v>223630</v>
      </c>
      <c r="F53" s="185">
        <f t="shared" si="9"/>
        <v>1666062</v>
      </c>
      <c r="G53" s="185">
        <f t="shared" si="9"/>
        <v>1566343</v>
      </c>
      <c r="H53" s="185">
        <f t="shared" si="9"/>
        <v>99719</v>
      </c>
      <c r="I53" s="185">
        <f t="shared" si="9"/>
        <v>2373191</v>
      </c>
      <c r="J53" s="185">
        <f t="shared" si="9"/>
        <v>2178241</v>
      </c>
      <c r="K53" s="185">
        <f t="shared" si="9"/>
        <v>194950</v>
      </c>
    </row>
    <row r="54" spans="1:53" x14ac:dyDescent="0.3">
      <c r="B54" s="37" t="s">
        <v>9</v>
      </c>
      <c r="C54" s="186">
        <f>SUM(C55:C61)</f>
        <v>50911</v>
      </c>
      <c r="D54" s="186">
        <f t="shared" ref="D54:K54" si="10">SUM(D55:D61)</f>
        <v>36848</v>
      </c>
      <c r="E54" s="186">
        <f t="shared" si="10"/>
        <v>14063</v>
      </c>
      <c r="F54" s="186">
        <f t="shared" si="10"/>
        <v>51359</v>
      </c>
      <c r="G54" s="186">
        <f t="shared" si="10"/>
        <v>42675</v>
      </c>
      <c r="H54" s="186">
        <f t="shared" si="10"/>
        <v>8684</v>
      </c>
      <c r="I54" s="186">
        <f t="shared" si="10"/>
        <v>56270</v>
      </c>
      <c r="J54" s="186">
        <f t="shared" si="10"/>
        <v>44787</v>
      </c>
      <c r="K54" s="186">
        <f t="shared" si="10"/>
        <v>11483</v>
      </c>
    </row>
    <row r="55" spans="1:53" x14ac:dyDescent="0.3">
      <c r="B55" s="35" t="s">
        <v>10</v>
      </c>
      <c r="C55" s="187">
        <v>816</v>
      </c>
      <c r="D55" s="187">
        <v>839</v>
      </c>
      <c r="E55" s="187">
        <f>C55-D55</f>
        <v>-23</v>
      </c>
      <c r="F55" s="187">
        <v>806</v>
      </c>
      <c r="G55" s="187">
        <v>846</v>
      </c>
      <c r="H55" s="187">
        <f>F55-G55</f>
        <v>-40</v>
      </c>
      <c r="I55" s="187">
        <v>915</v>
      </c>
      <c r="J55" s="187">
        <v>865</v>
      </c>
      <c r="K55" s="187">
        <f>I55-J55</f>
        <v>50</v>
      </c>
    </row>
    <row r="56" spans="1:53" x14ac:dyDescent="0.3">
      <c r="B56" s="33" t="s">
        <v>11</v>
      </c>
      <c r="C56" s="188">
        <v>7234</v>
      </c>
      <c r="D56" s="188">
        <v>5381</v>
      </c>
      <c r="E56" s="188">
        <f t="shared" ref="E56:E61" si="11">C56-D56</f>
        <v>1853</v>
      </c>
      <c r="F56" s="188">
        <v>6996</v>
      </c>
      <c r="G56" s="188">
        <v>6355</v>
      </c>
      <c r="H56" s="188">
        <f t="shared" ref="H56:H61" si="12">F56-G56</f>
        <v>641</v>
      </c>
      <c r="I56" s="188">
        <v>8859</v>
      </c>
      <c r="J56" s="188">
        <v>6644</v>
      </c>
      <c r="K56" s="188">
        <f t="shared" ref="K56:K61" si="13">I56-J56</f>
        <v>2215</v>
      </c>
    </row>
    <row r="57" spans="1:53" x14ac:dyDescent="0.3">
      <c r="B57" s="35" t="s">
        <v>12</v>
      </c>
      <c r="C57" s="187">
        <v>12143</v>
      </c>
      <c r="D57" s="187">
        <v>11234</v>
      </c>
      <c r="E57" s="187">
        <f t="shared" si="11"/>
        <v>909</v>
      </c>
      <c r="F57" s="187">
        <v>10822</v>
      </c>
      <c r="G57" s="187">
        <v>13514</v>
      </c>
      <c r="H57" s="187">
        <f t="shared" si="12"/>
        <v>-2692</v>
      </c>
      <c r="I57" s="187">
        <v>14542</v>
      </c>
      <c r="J57" s="187">
        <v>13782</v>
      </c>
      <c r="K57" s="187">
        <f t="shared" si="13"/>
        <v>760</v>
      </c>
    </row>
    <row r="58" spans="1:53" x14ac:dyDescent="0.3">
      <c r="B58" s="33" t="s">
        <v>13</v>
      </c>
      <c r="C58" s="188">
        <v>11846</v>
      </c>
      <c r="D58" s="188">
        <v>4629</v>
      </c>
      <c r="E58" s="188">
        <f t="shared" si="11"/>
        <v>7217</v>
      </c>
      <c r="F58" s="188">
        <v>10950</v>
      </c>
      <c r="G58" s="188">
        <v>4680</v>
      </c>
      <c r="H58" s="188">
        <f t="shared" si="12"/>
        <v>6270</v>
      </c>
      <c r="I58" s="188">
        <v>11728</v>
      </c>
      <c r="J58" s="188">
        <v>6203</v>
      </c>
      <c r="K58" s="188">
        <f t="shared" si="13"/>
        <v>5525</v>
      </c>
    </row>
    <row r="59" spans="1:53" s="41" customFormat="1" x14ac:dyDescent="0.3">
      <c r="A59" s="6"/>
      <c r="B59" s="35" t="s">
        <v>14</v>
      </c>
      <c r="C59" s="187">
        <v>9078</v>
      </c>
      <c r="D59" s="187">
        <v>10968</v>
      </c>
      <c r="E59" s="187">
        <f t="shared" si="11"/>
        <v>-1890</v>
      </c>
      <c r="F59" s="187">
        <v>12208</v>
      </c>
      <c r="G59" s="187">
        <v>12058</v>
      </c>
      <c r="H59" s="187">
        <f t="shared" si="12"/>
        <v>150</v>
      </c>
      <c r="I59" s="187">
        <v>16240</v>
      </c>
      <c r="J59" s="187">
        <v>13018</v>
      </c>
      <c r="K59" s="187">
        <f t="shared" si="13"/>
        <v>3222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3" t="s">
        <v>15</v>
      </c>
      <c r="C60" s="188">
        <v>9794</v>
      </c>
      <c r="D60" s="188">
        <v>3797</v>
      </c>
      <c r="E60" s="188">
        <f t="shared" si="11"/>
        <v>5997</v>
      </c>
      <c r="F60" s="188">
        <v>9577</v>
      </c>
      <c r="G60" s="188">
        <v>5222</v>
      </c>
      <c r="H60" s="188">
        <f t="shared" si="12"/>
        <v>4355</v>
      </c>
      <c r="I60" s="188">
        <v>3986</v>
      </c>
      <c r="J60" s="188">
        <v>4275</v>
      </c>
      <c r="K60" s="188">
        <f t="shared" si="13"/>
        <v>-289</v>
      </c>
    </row>
    <row r="61" spans="1:53" x14ac:dyDescent="0.3">
      <c r="B61" s="35" t="s">
        <v>16</v>
      </c>
      <c r="C61" s="187">
        <v>0</v>
      </c>
      <c r="D61" s="187">
        <v>0</v>
      </c>
      <c r="E61" s="187">
        <f t="shared" si="11"/>
        <v>0</v>
      </c>
      <c r="F61" s="187">
        <v>0</v>
      </c>
      <c r="G61" s="187">
        <v>0</v>
      </c>
      <c r="H61" s="187">
        <f t="shared" si="12"/>
        <v>0</v>
      </c>
      <c r="I61" s="187">
        <v>0</v>
      </c>
      <c r="J61" s="187">
        <v>0</v>
      </c>
      <c r="K61" s="187">
        <f t="shared" si="13"/>
        <v>0</v>
      </c>
    </row>
    <row r="62" spans="1:53" x14ac:dyDescent="0.3">
      <c r="B62" s="37" t="s">
        <v>17</v>
      </c>
      <c r="C62" s="186">
        <f>SUM(C63:C71)</f>
        <v>97553</v>
      </c>
      <c r="D62" s="186">
        <f t="shared" ref="D62:K62" si="14">SUM(D63:D71)</f>
        <v>96051</v>
      </c>
      <c r="E62" s="186">
        <f t="shared" si="14"/>
        <v>1502</v>
      </c>
      <c r="F62" s="186">
        <f t="shared" si="14"/>
        <v>108646</v>
      </c>
      <c r="G62" s="186">
        <f t="shared" si="14"/>
        <v>91529</v>
      </c>
      <c r="H62" s="186">
        <f t="shared" si="14"/>
        <v>17117</v>
      </c>
      <c r="I62" s="186">
        <f t="shared" si="14"/>
        <v>132610</v>
      </c>
      <c r="J62" s="186">
        <f t="shared" si="14"/>
        <v>124207</v>
      </c>
      <c r="K62" s="186">
        <f t="shared" si="14"/>
        <v>8403</v>
      </c>
    </row>
    <row r="63" spans="1:53" x14ac:dyDescent="0.3">
      <c r="B63" s="35" t="s">
        <v>18</v>
      </c>
      <c r="C63" s="187">
        <v>309</v>
      </c>
      <c r="D63" s="187">
        <v>238</v>
      </c>
      <c r="E63" s="187">
        <f t="shared" ref="E63:E71" si="15">C63-D63</f>
        <v>71</v>
      </c>
      <c r="F63" s="187">
        <v>444</v>
      </c>
      <c r="G63" s="187">
        <v>194</v>
      </c>
      <c r="H63" s="187">
        <f t="shared" ref="H63:J71" si="16">F63-G63</f>
        <v>250</v>
      </c>
      <c r="I63" s="187">
        <v>437</v>
      </c>
      <c r="J63" s="187">
        <v>157</v>
      </c>
      <c r="K63" s="187">
        <f t="shared" ref="K63:K71" si="17">I63-J63</f>
        <v>280</v>
      </c>
    </row>
    <row r="64" spans="1:53" s="41" customFormat="1" x14ac:dyDescent="0.3">
      <c r="A64" s="6"/>
      <c r="B64" s="33" t="s">
        <v>19</v>
      </c>
      <c r="C64" s="188">
        <v>0</v>
      </c>
      <c r="D64" s="188">
        <v>0</v>
      </c>
      <c r="E64" s="188">
        <f t="shared" si="15"/>
        <v>0</v>
      </c>
      <c r="F64" s="188">
        <v>0</v>
      </c>
      <c r="G64" s="188">
        <v>0</v>
      </c>
      <c r="H64" s="188">
        <f t="shared" si="16"/>
        <v>0</v>
      </c>
      <c r="I64" s="188">
        <f t="shared" si="16"/>
        <v>0</v>
      </c>
      <c r="J64" s="188">
        <f t="shared" si="16"/>
        <v>0</v>
      </c>
      <c r="K64" s="188">
        <f t="shared" si="17"/>
        <v>0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5" t="s">
        <v>20</v>
      </c>
      <c r="C65" s="187">
        <v>26403</v>
      </c>
      <c r="D65" s="187">
        <v>30328</v>
      </c>
      <c r="E65" s="187">
        <f t="shared" si="15"/>
        <v>-3925</v>
      </c>
      <c r="F65" s="187">
        <v>27551</v>
      </c>
      <c r="G65" s="187">
        <v>25450</v>
      </c>
      <c r="H65" s="187">
        <f t="shared" si="16"/>
        <v>2101</v>
      </c>
      <c r="I65" s="187">
        <v>30203</v>
      </c>
      <c r="J65" s="187">
        <v>26886</v>
      </c>
      <c r="K65" s="187">
        <f t="shared" si="17"/>
        <v>3317</v>
      </c>
    </row>
    <row r="66" spans="1:53" x14ac:dyDescent="0.3">
      <c r="B66" s="33" t="s">
        <v>21</v>
      </c>
      <c r="C66" s="188">
        <v>6298</v>
      </c>
      <c r="D66" s="188">
        <v>6261</v>
      </c>
      <c r="E66" s="188">
        <f t="shared" si="15"/>
        <v>37</v>
      </c>
      <c r="F66" s="188">
        <v>5979</v>
      </c>
      <c r="G66" s="188">
        <v>5120</v>
      </c>
      <c r="H66" s="188">
        <f t="shared" si="16"/>
        <v>859</v>
      </c>
      <c r="I66" s="188">
        <v>11944</v>
      </c>
      <c r="J66" s="188">
        <v>11506</v>
      </c>
      <c r="K66" s="188">
        <f t="shared" si="17"/>
        <v>438</v>
      </c>
    </row>
    <row r="67" spans="1:53" x14ac:dyDescent="0.3">
      <c r="B67" s="35" t="s">
        <v>22</v>
      </c>
      <c r="C67" s="187">
        <v>107</v>
      </c>
      <c r="D67" s="187">
        <v>199</v>
      </c>
      <c r="E67" s="187">
        <f t="shared" si="15"/>
        <v>-92</v>
      </c>
      <c r="F67" s="187">
        <v>491</v>
      </c>
      <c r="G67" s="187">
        <v>178</v>
      </c>
      <c r="H67" s="187">
        <f t="shared" si="16"/>
        <v>313</v>
      </c>
      <c r="I67" s="187">
        <v>740</v>
      </c>
      <c r="J67" s="187">
        <v>461</v>
      </c>
      <c r="K67" s="187">
        <f t="shared" si="17"/>
        <v>279</v>
      </c>
    </row>
    <row r="68" spans="1:53" s="41" customFormat="1" x14ac:dyDescent="0.3">
      <c r="A68" s="6"/>
      <c r="B68" s="33" t="s">
        <v>23</v>
      </c>
      <c r="C68" s="188">
        <v>22790</v>
      </c>
      <c r="D68" s="188">
        <v>21709</v>
      </c>
      <c r="E68" s="188">
        <f t="shared" si="15"/>
        <v>1081</v>
      </c>
      <c r="F68" s="188">
        <v>32919</v>
      </c>
      <c r="G68" s="188">
        <v>28685</v>
      </c>
      <c r="H68" s="188">
        <f t="shared" si="16"/>
        <v>4234</v>
      </c>
      <c r="I68" s="188">
        <v>36834</v>
      </c>
      <c r="J68" s="188">
        <v>35264</v>
      </c>
      <c r="K68" s="188">
        <f t="shared" si="17"/>
        <v>1570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5" t="s">
        <v>24</v>
      </c>
      <c r="C69" s="187">
        <v>3512</v>
      </c>
      <c r="D69" s="187">
        <v>3671</v>
      </c>
      <c r="E69" s="187">
        <f t="shared" si="15"/>
        <v>-159</v>
      </c>
      <c r="F69" s="187">
        <v>3366</v>
      </c>
      <c r="G69" s="187">
        <v>2283</v>
      </c>
      <c r="H69" s="187">
        <f t="shared" si="16"/>
        <v>1083</v>
      </c>
      <c r="I69" s="187">
        <v>7517</v>
      </c>
      <c r="J69" s="187">
        <v>6975</v>
      </c>
      <c r="K69" s="187">
        <f t="shared" si="17"/>
        <v>542</v>
      </c>
    </row>
    <row r="70" spans="1:53" x14ac:dyDescent="0.3">
      <c r="B70" s="33" t="s">
        <v>25</v>
      </c>
      <c r="C70" s="188">
        <v>86</v>
      </c>
      <c r="D70" s="188">
        <v>73</v>
      </c>
      <c r="E70" s="188">
        <f t="shared" si="15"/>
        <v>13</v>
      </c>
      <c r="F70" s="188">
        <v>77</v>
      </c>
      <c r="G70" s="188">
        <v>53</v>
      </c>
      <c r="H70" s="188">
        <f t="shared" si="16"/>
        <v>24</v>
      </c>
      <c r="I70" s="188">
        <v>66</v>
      </c>
      <c r="J70" s="188">
        <v>2</v>
      </c>
      <c r="K70" s="188">
        <f t="shared" si="17"/>
        <v>64</v>
      </c>
    </row>
    <row r="71" spans="1:53" x14ac:dyDescent="0.3">
      <c r="B71" s="35" t="s">
        <v>26</v>
      </c>
      <c r="C71" s="187">
        <v>38048</v>
      </c>
      <c r="D71" s="187">
        <v>33572</v>
      </c>
      <c r="E71" s="187">
        <f t="shared" si="15"/>
        <v>4476</v>
      </c>
      <c r="F71" s="187">
        <v>37819</v>
      </c>
      <c r="G71" s="187">
        <v>29566</v>
      </c>
      <c r="H71" s="187">
        <f t="shared" si="16"/>
        <v>8253</v>
      </c>
      <c r="I71" s="187">
        <v>44869</v>
      </c>
      <c r="J71" s="187">
        <v>42956</v>
      </c>
      <c r="K71" s="187">
        <f t="shared" si="17"/>
        <v>1913</v>
      </c>
    </row>
    <row r="72" spans="1:53" x14ac:dyDescent="0.3">
      <c r="B72" s="37" t="s">
        <v>27</v>
      </c>
      <c r="C72" s="186">
        <f>SUM(C73:C76)</f>
        <v>1177494</v>
      </c>
      <c r="D72" s="186">
        <f t="shared" ref="D72:K72" si="18">SUM(D73:D76)</f>
        <v>1171724</v>
      </c>
      <c r="E72" s="186">
        <f t="shared" si="18"/>
        <v>5770</v>
      </c>
      <c r="F72" s="186">
        <f t="shared" si="18"/>
        <v>1111315</v>
      </c>
      <c r="G72" s="186">
        <f t="shared" si="18"/>
        <v>1097475</v>
      </c>
      <c r="H72" s="186">
        <f t="shared" si="18"/>
        <v>13840</v>
      </c>
      <c r="I72" s="186">
        <f t="shared" si="18"/>
        <v>1258886</v>
      </c>
      <c r="J72" s="186">
        <f t="shared" si="18"/>
        <v>1247589</v>
      </c>
      <c r="K72" s="186">
        <f t="shared" si="18"/>
        <v>11297</v>
      </c>
    </row>
    <row r="73" spans="1:53" s="3" customFormat="1" x14ac:dyDescent="0.3">
      <c r="B73" s="33" t="s">
        <v>28</v>
      </c>
      <c r="C73" s="188">
        <v>26310</v>
      </c>
      <c r="D73" s="188">
        <v>26785</v>
      </c>
      <c r="E73" s="188">
        <f t="shared" ref="E73:E76" si="19">C73-D73</f>
        <v>-475</v>
      </c>
      <c r="F73" s="188">
        <v>24141</v>
      </c>
      <c r="G73" s="188">
        <v>24349</v>
      </c>
      <c r="H73" s="188">
        <f t="shared" ref="H73:H76" si="20">F73-G73</f>
        <v>-208</v>
      </c>
      <c r="I73" s="188">
        <v>24851</v>
      </c>
      <c r="J73" s="188">
        <v>25203</v>
      </c>
      <c r="K73" s="188">
        <f t="shared" ref="K73:K76" si="21">I73-J73</f>
        <v>-352</v>
      </c>
    </row>
    <row r="74" spans="1:53" s="3" customFormat="1" x14ac:dyDescent="0.3">
      <c r="B74" s="35" t="s">
        <v>29</v>
      </c>
      <c r="C74" s="187">
        <v>1790</v>
      </c>
      <c r="D74" s="187">
        <v>1463</v>
      </c>
      <c r="E74" s="187">
        <f t="shared" si="19"/>
        <v>327</v>
      </c>
      <c r="F74" s="187">
        <v>2351</v>
      </c>
      <c r="G74" s="187">
        <v>1919</v>
      </c>
      <c r="H74" s="187">
        <f t="shared" si="20"/>
        <v>432</v>
      </c>
      <c r="I74" s="187">
        <v>2115</v>
      </c>
      <c r="J74" s="187">
        <v>1799</v>
      </c>
      <c r="K74" s="187">
        <f t="shared" si="21"/>
        <v>316</v>
      </c>
    </row>
    <row r="75" spans="1:53" s="3" customFormat="1" x14ac:dyDescent="0.3">
      <c r="B75" s="33" t="s">
        <v>30</v>
      </c>
      <c r="C75" s="188">
        <v>354749</v>
      </c>
      <c r="D75" s="188">
        <v>348347</v>
      </c>
      <c r="E75" s="188">
        <f t="shared" si="19"/>
        <v>6402</v>
      </c>
      <c r="F75" s="188">
        <v>313504</v>
      </c>
      <c r="G75" s="188">
        <v>283393</v>
      </c>
      <c r="H75" s="188">
        <f t="shared" si="20"/>
        <v>30111</v>
      </c>
      <c r="I75" s="188">
        <v>399016</v>
      </c>
      <c r="J75" s="188">
        <v>383890</v>
      </c>
      <c r="K75" s="188">
        <f t="shared" si="21"/>
        <v>15126</v>
      </c>
    </row>
    <row r="76" spans="1:53" s="3" customFormat="1" x14ac:dyDescent="0.3">
      <c r="B76" s="35" t="s">
        <v>31</v>
      </c>
      <c r="C76" s="187">
        <v>794645</v>
      </c>
      <c r="D76" s="187">
        <v>795129</v>
      </c>
      <c r="E76" s="187">
        <f t="shared" si="19"/>
        <v>-484</v>
      </c>
      <c r="F76" s="187">
        <v>771319</v>
      </c>
      <c r="G76" s="187">
        <v>787814</v>
      </c>
      <c r="H76" s="187">
        <f t="shared" si="20"/>
        <v>-16495</v>
      </c>
      <c r="I76" s="187">
        <v>832904</v>
      </c>
      <c r="J76" s="187">
        <v>836697</v>
      </c>
      <c r="K76" s="187">
        <f t="shared" si="21"/>
        <v>-3793</v>
      </c>
    </row>
    <row r="77" spans="1:53" s="3" customFormat="1" x14ac:dyDescent="0.3">
      <c r="B77" s="37" t="s">
        <v>32</v>
      </c>
      <c r="C77" s="186">
        <f>SUM(C78:C80)</f>
        <v>1025468</v>
      </c>
      <c r="D77" s="186">
        <f t="shared" ref="D77:K77" si="22">SUM(D78:D80)</f>
        <v>825544</v>
      </c>
      <c r="E77" s="186">
        <f t="shared" si="22"/>
        <v>199924</v>
      </c>
      <c r="F77" s="186">
        <f t="shared" si="22"/>
        <v>338450</v>
      </c>
      <c r="G77" s="186">
        <f t="shared" si="22"/>
        <v>274329</v>
      </c>
      <c r="H77" s="186">
        <f t="shared" si="22"/>
        <v>64121</v>
      </c>
      <c r="I77" s="186">
        <f t="shared" si="22"/>
        <v>855294</v>
      </c>
      <c r="J77" s="186">
        <f t="shared" si="22"/>
        <v>693909</v>
      </c>
      <c r="K77" s="186">
        <f t="shared" si="22"/>
        <v>161385</v>
      </c>
    </row>
    <row r="78" spans="1:53" s="3" customFormat="1" x14ac:dyDescent="0.3">
      <c r="B78" s="35" t="s">
        <v>33</v>
      </c>
      <c r="C78" s="187">
        <v>230246</v>
      </c>
      <c r="D78" s="187">
        <v>183675</v>
      </c>
      <c r="E78" s="187">
        <f t="shared" ref="E78:E80" si="23">C78-D78</f>
        <v>46571</v>
      </c>
      <c r="F78" s="187">
        <v>104137</v>
      </c>
      <c r="G78" s="187">
        <v>85859</v>
      </c>
      <c r="H78" s="187">
        <f t="shared" ref="H78:H80" si="24">F78-G78</f>
        <v>18278</v>
      </c>
      <c r="I78" s="187">
        <v>198007</v>
      </c>
      <c r="J78" s="187">
        <v>165318</v>
      </c>
      <c r="K78" s="187">
        <f t="shared" ref="K78:K80" si="25">I78-J78</f>
        <v>32689</v>
      </c>
    </row>
    <row r="79" spans="1:53" s="3" customFormat="1" x14ac:dyDescent="0.3">
      <c r="B79" s="33" t="s">
        <v>34</v>
      </c>
      <c r="C79" s="188">
        <v>247154</v>
      </c>
      <c r="D79" s="188">
        <v>221150</v>
      </c>
      <c r="E79" s="188">
        <f t="shared" si="23"/>
        <v>26004</v>
      </c>
      <c r="F79" s="188">
        <v>111231</v>
      </c>
      <c r="G79" s="188">
        <v>93554</v>
      </c>
      <c r="H79" s="188">
        <f t="shared" si="24"/>
        <v>17677</v>
      </c>
      <c r="I79" s="188">
        <v>258550</v>
      </c>
      <c r="J79" s="188">
        <v>206544</v>
      </c>
      <c r="K79" s="188">
        <f t="shared" si="25"/>
        <v>52006</v>
      </c>
    </row>
    <row r="80" spans="1:53" s="3" customFormat="1" x14ac:dyDescent="0.3">
      <c r="B80" s="35" t="s">
        <v>35</v>
      </c>
      <c r="C80" s="187">
        <v>548068</v>
      </c>
      <c r="D80" s="187">
        <v>420719</v>
      </c>
      <c r="E80" s="187">
        <f t="shared" si="23"/>
        <v>127349</v>
      </c>
      <c r="F80" s="187">
        <v>123082</v>
      </c>
      <c r="G80" s="187">
        <v>94916</v>
      </c>
      <c r="H80" s="187">
        <f t="shared" si="24"/>
        <v>28166</v>
      </c>
      <c r="I80" s="187">
        <v>398737</v>
      </c>
      <c r="J80" s="187">
        <v>322047</v>
      </c>
      <c r="K80" s="187">
        <f t="shared" si="25"/>
        <v>76690</v>
      </c>
    </row>
    <row r="81" spans="2:11" s="3" customFormat="1" x14ac:dyDescent="0.3">
      <c r="B81" s="37" t="s">
        <v>36</v>
      </c>
      <c r="C81" s="186">
        <f>SUM(C82:C85)</f>
        <v>65257</v>
      </c>
      <c r="D81" s="186">
        <f t="shared" ref="D81:K81" si="26">SUM(D82:D85)</f>
        <v>62886</v>
      </c>
      <c r="E81" s="186">
        <f t="shared" si="26"/>
        <v>2371</v>
      </c>
      <c r="F81" s="186">
        <f t="shared" si="26"/>
        <v>56292</v>
      </c>
      <c r="G81" s="186">
        <f t="shared" si="26"/>
        <v>60335</v>
      </c>
      <c r="H81" s="186">
        <f t="shared" si="26"/>
        <v>-4043</v>
      </c>
      <c r="I81" s="186">
        <f t="shared" si="26"/>
        <v>70131</v>
      </c>
      <c r="J81" s="186">
        <f t="shared" si="26"/>
        <v>67749</v>
      </c>
      <c r="K81" s="186">
        <f t="shared" si="26"/>
        <v>2382</v>
      </c>
    </row>
    <row r="82" spans="2:11" s="3" customFormat="1" x14ac:dyDescent="0.3">
      <c r="B82" s="35" t="s">
        <v>37</v>
      </c>
      <c r="C82" s="187">
        <v>21745</v>
      </c>
      <c r="D82" s="187">
        <v>18775</v>
      </c>
      <c r="E82" s="187">
        <f t="shared" ref="E82:E85" si="27">C82-D82</f>
        <v>2970</v>
      </c>
      <c r="F82" s="187">
        <v>14192</v>
      </c>
      <c r="G82" s="187">
        <v>14740</v>
      </c>
      <c r="H82" s="187">
        <f t="shared" ref="H82:H85" si="28">F82-G82</f>
        <v>-548</v>
      </c>
      <c r="I82" s="187">
        <v>20941</v>
      </c>
      <c r="J82" s="187">
        <v>18971</v>
      </c>
      <c r="K82" s="187">
        <f t="shared" ref="K82:K85" si="29">I82-J82</f>
        <v>1970</v>
      </c>
    </row>
    <row r="83" spans="2:11" s="3" customFormat="1" x14ac:dyDescent="0.3">
      <c r="B83" s="33" t="s">
        <v>38</v>
      </c>
      <c r="C83" s="188">
        <v>442</v>
      </c>
      <c r="D83" s="188">
        <v>537</v>
      </c>
      <c r="E83" s="188">
        <f t="shared" si="27"/>
        <v>-95</v>
      </c>
      <c r="F83" s="188">
        <v>463</v>
      </c>
      <c r="G83" s="188">
        <v>531</v>
      </c>
      <c r="H83" s="188">
        <f t="shared" si="28"/>
        <v>-68</v>
      </c>
      <c r="I83" s="188">
        <v>516</v>
      </c>
      <c r="J83" s="188">
        <v>675</v>
      </c>
      <c r="K83" s="188">
        <f t="shared" si="29"/>
        <v>-159</v>
      </c>
    </row>
    <row r="84" spans="2:11" s="3" customFormat="1" x14ac:dyDescent="0.3">
      <c r="B84" s="35" t="s">
        <v>39</v>
      </c>
      <c r="C84" s="187">
        <v>31</v>
      </c>
      <c r="D84" s="187">
        <v>26</v>
      </c>
      <c r="E84" s="187">
        <f t="shared" si="27"/>
        <v>5</v>
      </c>
      <c r="F84" s="187">
        <v>30</v>
      </c>
      <c r="G84" s="187">
        <v>72</v>
      </c>
      <c r="H84" s="187">
        <f t="shared" si="28"/>
        <v>-42</v>
      </c>
      <c r="I84" s="187">
        <v>22</v>
      </c>
      <c r="J84" s="187">
        <v>11</v>
      </c>
      <c r="K84" s="187">
        <f t="shared" si="29"/>
        <v>11</v>
      </c>
    </row>
    <row r="85" spans="2:11" s="3" customFormat="1" x14ac:dyDescent="0.3">
      <c r="B85" s="33" t="s">
        <v>40</v>
      </c>
      <c r="C85" s="188">
        <v>43039</v>
      </c>
      <c r="D85" s="188">
        <v>43548</v>
      </c>
      <c r="E85" s="188">
        <f t="shared" si="27"/>
        <v>-509</v>
      </c>
      <c r="F85" s="188">
        <v>41607</v>
      </c>
      <c r="G85" s="188">
        <v>44992</v>
      </c>
      <c r="H85" s="188">
        <f t="shared" si="28"/>
        <v>-3385</v>
      </c>
      <c r="I85" s="188">
        <v>48652</v>
      </c>
      <c r="J85" s="188">
        <v>48092</v>
      </c>
      <c r="K85" s="188">
        <f t="shared" si="29"/>
        <v>560</v>
      </c>
    </row>
    <row r="86" spans="2:11" s="3" customFormat="1" x14ac:dyDescent="0.3">
      <c r="B86" s="211" t="s">
        <v>208</v>
      </c>
      <c r="C86" s="211"/>
      <c r="D86" s="211"/>
      <c r="E86" s="211"/>
      <c r="F86" s="211"/>
      <c r="G86" s="211"/>
      <c r="H86" s="211"/>
      <c r="I86" s="211"/>
      <c r="J86" s="211"/>
      <c r="K86" s="211"/>
    </row>
    <row r="87" spans="2:11" s="3" customFormat="1" x14ac:dyDescent="0.3"/>
    <row r="88" spans="2:11" s="3" customFormat="1" x14ac:dyDescent="0.3"/>
    <row r="89" spans="2:11" s="3" customFormat="1" x14ac:dyDescent="0.3"/>
    <row r="90" spans="2:11" s="3" customFormat="1" x14ac:dyDescent="0.3"/>
    <row r="91" spans="2:11" s="3" customFormat="1" x14ac:dyDescent="0.3"/>
    <row r="92" spans="2:11" s="3" customFormat="1" x14ac:dyDescent="0.3"/>
    <row r="93" spans="2:11" s="3" customFormat="1" x14ac:dyDescent="0.3"/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pans="2:11" s="3" customFormat="1" x14ac:dyDescent="0.3"/>
    <row r="258" spans="2:11" s="3" customFormat="1" x14ac:dyDescent="0.3"/>
    <row r="259" spans="2:11" s="3" customFormat="1" x14ac:dyDescent="0.3"/>
    <row r="260" spans="2:11" s="3" customFormat="1" x14ac:dyDescent="0.3"/>
    <row r="261" spans="2:11" s="3" customFormat="1" x14ac:dyDescent="0.3"/>
    <row r="262" spans="2:11" s="3" customFormat="1" x14ac:dyDescent="0.3"/>
    <row r="263" spans="2:11" s="3" customFormat="1" x14ac:dyDescent="0.3"/>
    <row r="264" spans="2:11" s="3" customFormat="1" x14ac:dyDescent="0.3"/>
    <row r="265" spans="2:11" x14ac:dyDescent="0.3"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spans="2:11" x14ac:dyDescent="0.3"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spans="2:11" x14ac:dyDescent="0.3"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spans="2:11" x14ac:dyDescent="0.3"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spans="2:11" x14ac:dyDescent="0.3"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spans="2:11" x14ac:dyDescent="0.3"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spans="2:11" x14ac:dyDescent="0.3"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2:11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2:11" x14ac:dyDescent="0.3"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spans="2:11" x14ac:dyDescent="0.3"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spans="2:11" x14ac:dyDescent="0.3"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spans="2:11" x14ac:dyDescent="0.3"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spans="2:11" x14ac:dyDescent="0.3">
      <c r="B278" s="3"/>
      <c r="C278" s="3"/>
      <c r="D278" s="3"/>
      <c r="E278" s="3"/>
      <c r="F278" s="3"/>
      <c r="G278" s="3"/>
      <c r="H278" s="3"/>
      <c r="I278" s="3"/>
      <c r="J278" s="3"/>
      <c r="K278" s="3"/>
    </row>
  </sheetData>
  <mergeCells count="18">
    <mergeCell ref="F51:H51"/>
    <mergeCell ref="I51:K51"/>
    <mergeCell ref="B86:K86"/>
    <mergeCell ref="B19:K19"/>
    <mergeCell ref="B4:B5"/>
    <mergeCell ref="I20:K20"/>
    <mergeCell ref="B3:K3"/>
    <mergeCell ref="C4:E4"/>
    <mergeCell ref="F4:H4"/>
    <mergeCell ref="I4:K4"/>
    <mergeCell ref="B15:K15"/>
    <mergeCell ref="B20:B21"/>
    <mergeCell ref="C20:E20"/>
    <mergeCell ref="F20:H20"/>
    <mergeCell ref="B46:K46"/>
    <mergeCell ref="B50:K50"/>
    <mergeCell ref="B51:B52"/>
    <mergeCell ref="C51:E5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597"/>
  <sheetViews>
    <sheetView workbookViewId="0">
      <selection activeCell="B4" sqref="B4:E4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11" s="3" customFormat="1" x14ac:dyDescent="0.3">
      <c r="B1" s="152" t="s">
        <v>227</v>
      </c>
      <c r="C1" s="152"/>
      <c r="D1" s="152"/>
      <c r="E1" s="152"/>
      <c r="F1" s="152"/>
      <c r="G1" s="152"/>
      <c r="H1" s="152"/>
      <c r="I1" s="152"/>
      <c r="J1" s="152"/>
      <c r="K1" s="152"/>
    </row>
    <row r="2" spans="2:11" s="3" customFormat="1" ht="15.6" customHeight="1" x14ac:dyDescent="0.3">
      <c r="B2" s="66"/>
      <c r="C2" s="66"/>
      <c r="D2" s="66"/>
      <c r="E2" s="66"/>
    </row>
    <row r="3" spans="2:11" s="3" customFormat="1" x14ac:dyDescent="0.3">
      <c r="B3" s="6"/>
      <c r="C3" s="6"/>
    </row>
    <row r="4" spans="2:11" s="3" customFormat="1" ht="15.6" customHeight="1" x14ac:dyDescent="0.3">
      <c r="B4" s="216" t="s">
        <v>353</v>
      </c>
      <c r="C4" s="216"/>
      <c r="D4" s="216"/>
      <c r="E4" s="216"/>
    </row>
    <row r="5" spans="2:11" s="3" customFormat="1" x14ac:dyDescent="0.3">
      <c r="B5" s="68" t="s">
        <v>0</v>
      </c>
      <c r="C5" s="189">
        <v>45658</v>
      </c>
      <c r="D5" s="189">
        <v>45992</v>
      </c>
      <c r="E5" s="189">
        <v>46023</v>
      </c>
    </row>
    <row r="6" spans="2:11" s="3" customFormat="1" x14ac:dyDescent="0.3">
      <c r="B6" s="22" t="s">
        <v>1</v>
      </c>
      <c r="C6" s="23">
        <f>SUM(C7:C10)</f>
        <v>20660</v>
      </c>
      <c r="D6" s="23">
        <f t="shared" ref="D6:E6" si="0">SUM(D7:D10)</f>
        <v>20193</v>
      </c>
      <c r="E6" s="23">
        <f t="shared" si="0"/>
        <v>22996</v>
      </c>
    </row>
    <row r="7" spans="2:11" s="3" customFormat="1" x14ac:dyDescent="0.3">
      <c r="B7" s="24" t="s">
        <v>60</v>
      </c>
      <c r="C7" s="25">
        <v>2959</v>
      </c>
      <c r="D7" s="25">
        <v>2726</v>
      </c>
      <c r="E7" s="25">
        <v>3804</v>
      </c>
    </row>
    <row r="8" spans="2:11" s="3" customFormat="1" x14ac:dyDescent="0.3">
      <c r="B8" s="26" t="s">
        <v>2</v>
      </c>
      <c r="C8" s="27">
        <v>12033</v>
      </c>
      <c r="D8" s="27">
        <v>13225</v>
      </c>
      <c r="E8" s="27">
        <v>13978</v>
      </c>
    </row>
    <row r="9" spans="2:11" s="3" customFormat="1" x14ac:dyDescent="0.3">
      <c r="B9" s="24" t="s">
        <v>3</v>
      </c>
      <c r="C9" s="25">
        <v>164</v>
      </c>
      <c r="D9" s="25">
        <v>169</v>
      </c>
      <c r="E9" s="25">
        <v>155</v>
      </c>
    </row>
    <row r="10" spans="2:11" s="3" customFormat="1" x14ac:dyDescent="0.3">
      <c r="B10" s="26" t="s">
        <v>354</v>
      </c>
      <c r="C10" s="27">
        <v>5504</v>
      </c>
      <c r="D10" s="27">
        <v>4073</v>
      </c>
      <c r="E10" s="27">
        <v>5059</v>
      </c>
    </row>
    <row r="11" spans="2:11" s="3" customFormat="1" x14ac:dyDescent="0.3">
      <c r="B11" s="217" t="s">
        <v>355</v>
      </c>
      <c r="C11" s="217"/>
      <c r="D11" s="217"/>
      <c r="E11" s="217"/>
    </row>
    <row r="12" spans="2:11" s="3" customFormat="1" x14ac:dyDescent="0.3">
      <c r="B12" s="218" t="s">
        <v>356</v>
      </c>
      <c r="C12" s="219"/>
      <c r="D12" s="219"/>
      <c r="E12" s="219"/>
    </row>
    <row r="13" spans="2:11" s="3" customFormat="1" x14ac:dyDescent="0.3"/>
    <row r="14" spans="2:11" s="3" customFormat="1" x14ac:dyDescent="0.3"/>
    <row r="15" spans="2:11" s="3" customFormat="1" ht="15.6" x14ac:dyDescent="0.3">
      <c r="B15" s="220" t="s">
        <v>202</v>
      </c>
      <c r="C15" s="221"/>
      <c r="D15" s="221"/>
      <c r="E15" s="222"/>
    </row>
    <row r="16" spans="2:11" s="3" customFormat="1" ht="15" thickBot="1" x14ac:dyDescent="0.35">
      <c r="B16" s="146" t="s">
        <v>138</v>
      </c>
      <c r="C16" s="149" t="s">
        <v>147</v>
      </c>
      <c r="D16" s="149" t="s">
        <v>148</v>
      </c>
      <c r="E16" s="149" t="s">
        <v>226</v>
      </c>
    </row>
    <row r="17" spans="2:11" s="3" customFormat="1" ht="15" thickTop="1" x14ac:dyDescent="0.3">
      <c r="B17" s="113" t="s">
        <v>1</v>
      </c>
      <c r="C17" s="114">
        <f>SUM(C18:C27)</f>
        <v>15156</v>
      </c>
      <c r="D17" s="114">
        <f t="shared" ref="D17:E17" si="1">SUM(D18:D27)</f>
        <v>16120</v>
      </c>
      <c r="E17" s="114">
        <f t="shared" si="1"/>
        <v>17937</v>
      </c>
    </row>
    <row r="18" spans="2:11" s="3" customFormat="1" x14ac:dyDescent="0.3">
      <c r="B18" s="147" t="s">
        <v>139</v>
      </c>
      <c r="C18" s="190">
        <v>736</v>
      </c>
      <c r="D18" s="190">
        <v>614</v>
      </c>
      <c r="E18" s="190">
        <v>840</v>
      </c>
    </row>
    <row r="19" spans="2:11" s="3" customFormat="1" x14ac:dyDescent="0.3">
      <c r="B19" s="148" t="s">
        <v>140</v>
      </c>
      <c r="C19" s="191">
        <v>6477</v>
      </c>
      <c r="D19" s="191">
        <v>6442</v>
      </c>
      <c r="E19" s="191">
        <v>7240</v>
      </c>
    </row>
    <row r="20" spans="2:11" s="3" customFormat="1" ht="29.4" customHeight="1" x14ac:dyDescent="0.3">
      <c r="B20" s="147" t="s">
        <v>141</v>
      </c>
      <c r="C20" s="190">
        <v>4180</v>
      </c>
      <c r="D20" s="190">
        <v>4630</v>
      </c>
      <c r="E20" s="190">
        <v>4559</v>
      </c>
    </row>
    <row r="21" spans="2:11" s="3" customFormat="1" x14ac:dyDescent="0.3">
      <c r="B21" s="148" t="s">
        <v>142</v>
      </c>
      <c r="C21" s="191">
        <v>341</v>
      </c>
      <c r="D21" s="191">
        <v>407</v>
      </c>
      <c r="E21" s="191">
        <v>343</v>
      </c>
    </row>
    <row r="22" spans="2:11" s="3" customFormat="1" x14ac:dyDescent="0.3">
      <c r="B22" s="147" t="s">
        <v>143</v>
      </c>
      <c r="C22" s="190">
        <v>164</v>
      </c>
      <c r="D22" s="190">
        <v>169</v>
      </c>
      <c r="E22" s="190">
        <v>155</v>
      </c>
    </row>
    <row r="23" spans="2:11" s="3" customFormat="1" x14ac:dyDescent="0.3">
      <c r="B23" s="148" t="s">
        <v>144</v>
      </c>
      <c r="C23" s="191">
        <v>179</v>
      </c>
      <c r="D23" s="191">
        <v>222</v>
      </c>
      <c r="E23" s="191">
        <v>254</v>
      </c>
    </row>
    <row r="24" spans="2:11" s="3" customFormat="1" x14ac:dyDescent="0.3">
      <c r="B24" s="147" t="s">
        <v>152</v>
      </c>
      <c r="C24" s="190">
        <v>121</v>
      </c>
      <c r="D24" s="190">
        <v>51</v>
      </c>
      <c r="E24" s="190">
        <v>60</v>
      </c>
    </row>
    <row r="25" spans="2:11" s="3" customFormat="1" x14ac:dyDescent="0.3">
      <c r="B25" s="148" t="s">
        <v>145</v>
      </c>
      <c r="C25" s="191">
        <v>2065</v>
      </c>
      <c r="D25" s="191">
        <v>2152</v>
      </c>
      <c r="E25" s="191">
        <v>3264</v>
      </c>
    </row>
    <row r="26" spans="2:11" s="3" customFormat="1" x14ac:dyDescent="0.3">
      <c r="B26" s="147" t="s">
        <v>146</v>
      </c>
      <c r="C26" s="190">
        <v>878</v>
      </c>
      <c r="D26" s="190">
        <v>1413</v>
      </c>
      <c r="E26" s="190">
        <v>1198</v>
      </c>
    </row>
    <row r="27" spans="2:11" s="3" customFormat="1" x14ac:dyDescent="0.3">
      <c r="B27" s="148" t="s">
        <v>75</v>
      </c>
      <c r="C27" s="191">
        <v>15</v>
      </c>
      <c r="D27" s="191">
        <v>20</v>
      </c>
      <c r="E27" s="191">
        <v>24</v>
      </c>
    </row>
    <row r="28" spans="2:11" s="3" customFormat="1" x14ac:dyDescent="0.3">
      <c r="B28" s="217" t="s">
        <v>201</v>
      </c>
      <c r="C28" s="217"/>
      <c r="D28" s="217"/>
      <c r="E28" s="217"/>
    </row>
    <row r="29" spans="2:11" s="3" customFormat="1" x14ac:dyDescent="0.3">
      <c r="B29" s="66"/>
      <c r="C29" s="66"/>
      <c r="D29" s="66"/>
      <c r="E29" s="66"/>
      <c r="F29" s="66"/>
    </row>
    <row r="30" spans="2:11" s="3" customFormat="1" x14ac:dyDescent="0.3">
      <c r="B30" s="66"/>
      <c r="C30" s="66"/>
      <c r="D30" s="66"/>
      <c r="E30" s="66"/>
      <c r="F30" s="66"/>
    </row>
    <row r="31" spans="2:11" s="3" customFormat="1" x14ac:dyDescent="0.3">
      <c r="B31" s="66"/>
      <c r="C31" s="66"/>
      <c r="D31" s="66"/>
      <c r="E31" s="66"/>
      <c r="F31" s="66"/>
    </row>
    <row r="32" spans="2:11" s="3" customFormat="1" ht="15.6" x14ac:dyDescent="0.3">
      <c r="B32" s="216" t="s">
        <v>203</v>
      </c>
      <c r="C32" s="216"/>
      <c r="D32" s="216"/>
      <c r="E32" s="216"/>
      <c r="F32" s="216"/>
      <c r="G32" s="216"/>
      <c r="H32" s="216"/>
      <c r="I32" s="216"/>
      <c r="J32" s="216"/>
      <c r="K32" s="216"/>
    </row>
    <row r="33" spans="2:11" s="3" customFormat="1" x14ac:dyDescent="0.3">
      <c r="B33" s="213" t="s">
        <v>6</v>
      </c>
      <c r="C33" s="207" t="s">
        <v>147</v>
      </c>
      <c r="D33" s="208"/>
      <c r="E33" s="209"/>
      <c r="F33" s="210" t="s">
        <v>148</v>
      </c>
      <c r="G33" s="208"/>
      <c r="H33" s="209"/>
      <c r="I33" s="208" t="s">
        <v>226</v>
      </c>
      <c r="J33" s="208"/>
      <c r="K33" s="209"/>
    </row>
    <row r="34" spans="2:11" s="3" customFormat="1" x14ac:dyDescent="0.3">
      <c r="B34" s="213"/>
      <c r="C34" s="21" t="s">
        <v>1</v>
      </c>
      <c r="D34" s="40" t="s">
        <v>4</v>
      </c>
      <c r="E34" s="40" t="s">
        <v>5</v>
      </c>
      <c r="F34" s="21" t="s">
        <v>1</v>
      </c>
      <c r="G34" s="40" t="s">
        <v>4</v>
      </c>
      <c r="H34" s="40" t="s">
        <v>5</v>
      </c>
      <c r="I34" s="21" t="s">
        <v>1</v>
      </c>
      <c r="J34" s="40" t="s">
        <v>4</v>
      </c>
      <c r="K34" s="40" t="s">
        <v>5</v>
      </c>
    </row>
    <row r="35" spans="2:11" s="3" customFormat="1" x14ac:dyDescent="0.3">
      <c r="B35" s="22" t="s">
        <v>1</v>
      </c>
      <c r="C35" s="23">
        <f>SUM(C36:C47)</f>
        <v>15146</v>
      </c>
      <c r="D35" s="23">
        <f t="shared" ref="D35:K35" si="2">SUM(D36:D47)</f>
        <v>8127</v>
      </c>
      <c r="E35" s="23">
        <f t="shared" si="2"/>
        <v>7019</v>
      </c>
      <c r="F35" s="23">
        <f t="shared" si="2"/>
        <v>16112</v>
      </c>
      <c r="G35" s="23">
        <f t="shared" si="2"/>
        <v>8849</v>
      </c>
      <c r="H35" s="23">
        <f t="shared" si="2"/>
        <v>7263</v>
      </c>
      <c r="I35" s="23">
        <f t="shared" si="2"/>
        <v>17932</v>
      </c>
      <c r="J35" s="23">
        <f t="shared" si="2"/>
        <v>9769</v>
      </c>
      <c r="K35" s="23">
        <f t="shared" si="2"/>
        <v>8163</v>
      </c>
    </row>
    <row r="36" spans="2:11" s="3" customFormat="1" ht="30.75" customHeight="1" x14ac:dyDescent="0.3">
      <c r="B36" s="29" t="s">
        <v>307</v>
      </c>
      <c r="C36" s="192">
        <f>D36+E36</f>
        <v>16</v>
      </c>
      <c r="D36" s="192">
        <v>9</v>
      </c>
      <c r="E36" s="192">
        <v>7</v>
      </c>
      <c r="F36" s="192">
        <f>G36+H36</f>
        <v>25</v>
      </c>
      <c r="G36" s="192">
        <v>13</v>
      </c>
      <c r="H36" s="192">
        <v>12</v>
      </c>
      <c r="I36" s="192">
        <f>J36+K36</f>
        <v>38</v>
      </c>
      <c r="J36" s="192">
        <v>14</v>
      </c>
      <c r="K36" s="192">
        <v>24</v>
      </c>
    </row>
    <row r="37" spans="2:11" s="3" customFormat="1" x14ac:dyDescent="0.3">
      <c r="B37" s="28" t="s">
        <v>303</v>
      </c>
      <c r="C37" s="193">
        <f t="shared" ref="C37:C47" si="3">D37+E37</f>
        <v>1168</v>
      </c>
      <c r="D37" s="193">
        <v>646</v>
      </c>
      <c r="E37" s="193">
        <v>522</v>
      </c>
      <c r="F37" s="193">
        <f t="shared" ref="F37:F47" si="4">G37+H37</f>
        <v>884</v>
      </c>
      <c r="G37" s="193">
        <v>507</v>
      </c>
      <c r="H37" s="193">
        <v>377</v>
      </c>
      <c r="I37" s="193">
        <f t="shared" ref="I37:I47" si="5">J37+K37</f>
        <v>994</v>
      </c>
      <c r="J37" s="193">
        <v>510</v>
      </c>
      <c r="K37" s="193">
        <v>484</v>
      </c>
    </row>
    <row r="38" spans="2:11" s="3" customFormat="1" x14ac:dyDescent="0.3">
      <c r="B38" s="29" t="s">
        <v>337</v>
      </c>
      <c r="C38" s="192">
        <f t="shared" si="3"/>
        <v>1522</v>
      </c>
      <c r="D38" s="192">
        <v>773</v>
      </c>
      <c r="E38" s="192">
        <v>749</v>
      </c>
      <c r="F38" s="192">
        <f t="shared" si="4"/>
        <v>2247</v>
      </c>
      <c r="G38" s="192">
        <v>1101</v>
      </c>
      <c r="H38" s="192">
        <v>1146</v>
      </c>
      <c r="I38" s="192">
        <f t="shared" si="5"/>
        <v>2081</v>
      </c>
      <c r="J38" s="192">
        <v>1046</v>
      </c>
      <c r="K38" s="192">
        <v>1035</v>
      </c>
    </row>
    <row r="39" spans="2:11" s="3" customFormat="1" x14ac:dyDescent="0.3">
      <c r="B39" s="28" t="s">
        <v>340</v>
      </c>
      <c r="C39" s="193">
        <f t="shared" si="3"/>
        <v>387</v>
      </c>
      <c r="D39" s="193">
        <v>267</v>
      </c>
      <c r="E39" s="193">
        <v>120</v>
      </c>
      <c r="F39" s="193">
        <f t="shared" si="4"/>
        <v>523</v>
      </c>
      <c r="G39" s="193">
        <v>362</v>
      </c>
      <c r="H39" s="193">
        <v>161</v>
      </c>
      <c r="I39" s="193">
        <f t="shared" si="5"/>
        <v>519</v>
      </c>
      <c r="J39" s="193">
        <v>364</v>
      </c>
      <c r="K39" s="193">
        <v>155</v>
      </c>
    </row>
    <row r="40" spans="2:11" s="3" customFormat="1" ht="53.25" customHeight="1" x14ac:dyDescent="0.3">
      <c r="B40" s="29" t="s">
        <v>304</v>
      </c>
      <c r="C40" s="192">
        <f t="shared" si="3"/>
        <v>615</v>
      </c>
      <c r="D40" s="192">
        <v>373</v>
      </c>
      <c r="E40" s="192">
        <v>242</v>
      </c>
      <c r="F40" s="192">
        <f t="shared" si="4"/>
        <v>620</v>
      </c>
      <c r="G40" s="192">
        <v>394</v>
      </c>
      <c r="H40" s="192">
        <v>226</v>
      </c>
      <c r="I40" s="192">
        <f t="shared" si="5"/>
        <v>616</v>
      </c>
      <c r="J40" s="192">
        <v>370</v>
      </c>
      <c r="K40" s="192">
        <v>246</v>
      </c>
    </row>
    <row r="41" spans="2:11" s="3" customFormat="1" x14ac:dyDescent="0.3">
      <c r="B41" s="28" t="s">
        <v>342</v>
      </c>
      <c r="C41" s="193">
        <f t="shared" si="3"/>
        <v>287</v>
      </c>
      <c r="D41" s="193">
        <v>211</v>
      </c>
      <c r="E41" s="193">
        <v>76</v>
      </c>
      <c r="F41" s="193">
        <f t="shared" si="4"/>
        <v>323</v>
      </c>
      <c r="G41" s="193">
        <v>244</v>
      </c>
      <c r="H41" s="193">
        <v>79</v>
      </c>
      <c r="I41" s="193">
        <f t="shared" si="5"/>
        <v>341</v>
      </c>
      <c r="J41" s="193">
        <v>242</v>
      </c>
      <c r="K41" s="193">
        <v>99</v>
      </c>
    </row>
    <row r="42" spans="2:11" s="3" customFormat="1" x14ac:dyDescent="0.3">
      <c r="B42" s="29" t="s">
        <v>357</v>
      </c>
      <c r="C42" s="192">
        <f t="shared" si="3"/>
        <v>1150</v>
      </c>
      <c r="D42" s="192">
        <v>543</v>
      </c>
      <c r="E42" s="192">
        <v>607</v>
      </c>
      <c r="F42" s="192">
        <f t="shared" si="4"/>
        <v>1304</v>
      </c>
      <c r="G42" s="192">
        <v>633</v>
      </c>
      <c r="H42" s="192">
        <v>671</v>
      </c>
      <c r="I42" s="192">
        <f t="shared" si="5"/>
        <v>2219</v>
      </c>
      <c r="J42" s="192">
        <v>1088</v>
      </c>
      <c r="K42" s="192">
        <v>1131</v>
      </c>
    </row>
    <row r="43" spans="2:11" s="3" customFormat="1" x14ac:dyDescent="0.3">
      <c r="B43" s="28" t="s">
        <v>347</v>
      </c>
      <c r="C43" s="193">
        <f t="shared" si="3"/>
        <v>486</v>
      </c>
      <c r="D43" s="193">
        <v>241</v>
      </c>
      <c r="E43" s="193">
        <v>245</v>
      </c>
      <c r="F43" s="193">
        <f t="shared" si="4"/>
        <v>602</v>
      </c>
      <c r="G43" s="193">
        <v>350</v>
      </c>
      <c r="H43" s="193">
        <v>252</v>
      </c>
      <c r="I43" s="193">
        <f t="shared" si="5"/>
        <v>514</v>
      </c>
      <c r="J43" s="193">
        <v>305</v>
      </c>
      <c r="K43" s="193">
        <v>209</v>
      </c>
    </row>
    <row r="44" spans="2:11" s="3" customFormat="1" x14ac:dyDescent="0.3">
      <c r="B44" s="29" t="s">
        <v>348</v>
      </c>
      <c r="C44" s="192">
        <f t="shared" si="3"/>
        <v>296</v>
      </c>
      <c r="D44" s="192">
        <v>160</v>
      </c>
      <c r="E44" s="192">
        <v>136</v>
      </c>
      <c r="F44" s="192">
        <f t="shared" si="4"/>
        <v>269</v>
      </c>
      <c r="G44" s="192">
        <v>159</v>
      </c>
      <c r="H44" s="192">
        <v>110</v>
      </c>
      <c r="I44" s="192">
        <f t="shared" si="5"/>
        <v>323</v>
      </c>
      <c r="J44" s="192">
        <v>173</v>
      </c>
      <c r="K44" s="192">
        <v>150</v>
      </c>
    </row>
    <row r="45" spans="2:11" s="3" customFormat="1" x14ac:dyDescent="0.3">
      <c r="B45" s="28" t="s">
        <v>308</v>
      </c>
      <c r="C45" s="193">
        <f t="shared" si="3"/>
        <v>22</v>
      </c>
      <c r="D45" s="193">
        <v>14</v>
      </c>
      <c r="E45" s="193">
        <v>8</v>
      </c>
      <c r="F45" s="193">
        <f t="shared" si="4"/>
        <v>43</v>
      </c>
      <c r="G45" s="193">
        <v>26</v>
      </c>
      <c r="H45" s="193">
        <v>17</v>
      </c>
      <c r="I45" s="193">
        <f t="shared" si="5"/>
        <v>51</v>
      </c>
      <c r="J45" s="193">
        <v>34</v>
      </c>
      <c r="K45" s="193">
        <v>17</v>
      </c>
    </row>
    <row r="46" spans="2:11" s="3" customFormat="1" x14ac:dyDescent="0.3">
      <c r="B46" s="29" t="s">
        <v>298</v>
      </c>
      <c r="C46" s="192">
        <f t="shared" si="3"/>
        <v>6581</v>
      </c>
      <c r="D46" s="192">
        <v>3336</v>
      </c>
      <c r="E46" s="192">
        <v>3245</v>
      </c>
      <c r="F46" s="192">
        <f t="shared" si="4"/>
        <v>6409</v>
      </c>
      <c r="G46" s="192">
        <v>3251</v>
      </c>
      <c r="H46" s="192">
        <v>3158</v>
      </c>
      <c r="I46" s="192">
        <f t="shared" si="5"/>
        <v>7242</v>
      </c>
      <c r="J46" s="192">
        <v>3716</v>
      </c>
      <c r="K46" s="192">
        <v>3526</v>
      </c>
    </row>
    <row r="47" spans="2:11" s="3" customFormat="1" x14ac:dyDescent="0.3">
      <c r="B47" s="28" t="s">
        <v>8</v>
      </c>
      <c r="C47" s="193">
        <f t="shared" si="3"/>
        <v>2616</v>
      </c>
      <c r="D47" s="193">
        <v>1554</v>
      </c>
      <c r="E47" s="193">
        <v>1062</v>
      </c>
      <c r="F47" s="193">
        <f t="shared" si="4"/>
        <v>2863</v>
      </c>
      <c r="G47" s="193">
        <v>1809</v>
      </c>
      <c r="H47" s="193">
        <v>1054</v>
      </c>
      <c r="I47" s="193">
        <f t="shared" si="5"/>
        <v>2994</v>
      </c>
      <c r="J47" s="193">
        <v>1907</v>
      </c>
      <c r="K47" s="193">
        <v>1087</v>
      </c>
    </row>
    <row r="48" spans="2:11" s="3" customFormat="1" x14ac:dyDescent="0.3">
      <c r="B48" s="217" t="s">
        <v>201</v>
      </c>
      <c r="C48" s="217"/>
      <c r="D48" s="217"/>
      <c r="E48" s="217"/>
      <c r="F48" s="217"/>
      <c r="G48" s="217"/>
      <c r="H48" s="217"/>
      <c r="I48" s="217"/>
      <c r="J48" s="217"/>
      <c r="K48" s="217"/>
    </row>
    <row r="49" spans="2:6" s="3" customFormat="1" x14ac:dyDescent="0.3">
      <c r="D49" s="5"/>
      <c r="E49" s="5"/>
      <c r="F49" s="5"/>
    </row>
    <row r="50" spans="2:6" s="3" customFormat="1" x14ac:dyDescent="0.3">
      <c r="D50" s="5"/>
      <c r="E50" s="5"/>
      <c r="F50" s="5"/>
    </row>
    <row r="51" spans="2:6" s="3" customFormat="1" x14ac:dyDescent="0.3">
      <c r="B51" s="2"/>
      <c r="C51" s="2"/>
      <c r="D51" s="2"/>
      <c r="E51" s="2"/>
      <c r="F51" s="2"/>
    </row>
    <row r="52" spans="2:6" s="3" customFormat="1" ht="15.6" x14ac:dyDescent="0.3">
      <c r="B52" s="216" t="s">
        <v>204</v>
      </c>
      <c r="C52" s="216"/>
      <c r="D52" s="216"/>
      <c r="E52" s="216"/>
      <c r="F52" s="2"/>
    </row>
    <row r="53" spans="2:6" s="3" customFormat="1" ht="45" customHeight="1" thickBot="1" x14ac:dyDescent="0.35">
      <c r="B53" s="68" t="s">
        <v>71</v>
      </c>
      <c r="C53" s="149" t="s">
        <v>147</v>
      </c>
      <c r="D53" s="149" t="s">
        <v>148</v>
      </c>
      <c r="E53" s="149" t="s">
        <v>226</v>
      </c>
      <c r="F53" s="2"/>
    </row>
    <row r="54" spans="2:6" s="3" customFormat="1" ht="15" thickTop="1" x14ac:dyDescent="0.3">
      <c r="B54" s="22" t="s">
        <v>1</v>
      </c>
      <c r="C54" s="23">
        <f>SUM(C55:C57)</f>
        <v>3774</v>
      </c>
      <c r="D54" s="23">
        <f t="shared" ref="D54:E54" si="6">SUM(D55:D57)</f>
        <v>4022</v>
      </c>
      <c r="E54" s="23">
        <f t="shared" si="6"/>
        <v>4269</v>
      </c>
      <c r="F54" s="2"/>
    </row>
    <row r="55" spans="2:6" s="3" customFormat="1" x14ac:dyDescent="0.3">
      <c r="B55" s="28" t="s">
        <v>134</v>
      </c>
      <c r="C55" s="193">
        <v>1341</v>
      </c>
      <c r="D55" s="193">
        <v>1346</v>
      </c>
      <c r="E55" s="193">
        <v>1364</v>
      </c>
      <c r="F55" s="2"/>
    </row>
    <row r="56" spans="2:6" s="3" customFormat="1" x14ac:dyDescent="0.3">
      <c r="B56" s="29" t="s">
        <v>135</v>
      </c>
      <c r="C56" s="192">
        <v>874</v>
      </c>
      <c r="D56" s="192">
        <v>903</v>
      </c>
      <c r="E56" s="192">
        <v>975</v>
      </c>
      <c r="F56" s="2"/>
    </row>
    <row r="57" spans="2:6" s="3" customFormat="1" ht="47.1" customHeight="1" x14ac:dyDescent="0.3">
      <c r="B57" s="28" t="s">
        <v>136</v>
      </c>
      <c r="C57" s="193">
        <v>1559</v>
      </c>
      <c r="D57" s="193">
        <v>1773</v>
      </c>
      <c r="E57" s="193">
        <v>1930</v>
      </c>
      <c r="F57" s="2"/>
    </row>
    <row r="58" spans="2:6" s="3" customFormat="1" ht="27.9" customHeight="1" x14ac:dyDescent="0.3">
      <c r="B58" s="22" t="s">
        <v>1</v>
      </c>
      <c r="C58" s="23">
        <f>SUM(C59:C64)</f>
        <v>15156</v>
      </c>
      <c r="D58" s="23">
        <f t="shared" ref="D58:E58" si="7">SUM(D59:D64)</f>
        <v>16120</v>
      </c>
      <c r="E58" s="23">
        <f t="shared" si="7"/>
        <v>17937</v>
      </c>
      <c r="F58" s="2"/>
    </row>
    <row r="59" spans="2:6" s="3" customFormat="1" x14ac:dyDescent="0.3">
      <c r="B59" s="29" t="s">
        <v>41</v>
      </c>
      <c r="C59" s="27">
        <v>2777</v>
      </c>
      <c r="D59" s="27">
        <v>2784</v>
      </c>
      <c r="E59" s="27">
        <v>2940</v>
      </c>
      <c r="F59" s="2"/>
    </row>
    <row r="60" spans="2:6" s="3" customFormat="1" x14ac:dyDescent="0.3">
      <c r="B60" s="28" t="s">
        <v>42</v>
      </c>
      <c r="C60" s="25">
        <v>3656</v>
      </c>
      <c r="D60" s="25">
        <v>4174</v>
      </c>
      <c r="E60" s="25">
        <v>4742</v>
      </c>
      <c r="F60" s="2"/>
    </row>
    <row r="61" spans="2:6" s="3" customFormat="1" x14ac:dyDescent="0.3">
      <c r="B61" s="29" t="s">
        <v>43</v>
      </c>
      <c r="C61" s="27">
        <v>4781</v>
      </c>
      <c r="D61" s="27">
        <v>5358</v>
      </c>
      <c r="E61" s="27">
        <v>5918</v>
      </c>
      <c r="F61" s="2"/>
    </row>
    <row r="62" spans="2:6" s="3" customFormat="1" x14ac:dyDescent="0.3">
      <c r="B62" s="28" t="s">
        <v>44</v>
      </c>
      <c r="C62" s="25">
        <v>3268</v>
      </c>
      <c r="D62" s="25">
        <v>3194</v>
      </c>
      <c r="E62" s="25">
        <v>3564</v>
      </c>
      <c r="F62" s="2"/>
    </row>
    <row r="63" spans="2:6" s="3" customFormat="1" x14ac:dyDescent="0.3">
      <c r="B63" s="29" t="s">
        <v>45</v>
      </c>
      <c r="C63" s="27">
        <v>570</v>
      </c>
      <c r="D63" s="27">
        <v>518</v>
      </c>
      <c r="E63" s="27">
        <v>674</v>
      </c>
      <c r="F63" s="2"/>
    </row>
    <row r="64" spans="2:6" s="3" customFormat="1" x14ac:dyDescent="0.3">
      <c r="B64" s="28" t="s">
        <v>137</v>
      </c>
      <c r="C64" s="25">
        <v>104</v>
      </c>
      <c r="D64" s="25">
        <v>92</v>
      </c>
      <c r="E64" s="25">
        <v>99</v>
      </c>
      <c r="F64" s="2"/>
    </row>
    <row r="65" spans="2:6" s="3" customFormat="1" x14ac:dyDescent="0.3">
      <c r="B65" s="217" t="s">
        <v>201</v>
      </c>
      <c r="C65" s="217"/>
      <c r="D65" s="217"/>
      <c r="E65" s="217"/>
      <c r="F65" s="2"/>
    </row>
    <row r="66" spans="2:6" s="3" customFormat="1" x14ac:dyDescent="0.3">
      <c r="B66" s="66"/>
      <c r="C66" s="66"/>
      <c r="D66" s="66"/>
      <c r="E66" s="66"/>
      <c r="F66" s="2"/>
    </row>
    <row r="67" spans="2:6" s="3" customFormat="1" x14ac:dyDescent="0.3">
      <c r="B67" s="66"/>
      <c r="C67" s="66"/>
      <c r="D67" s="66"/>
      <c r="E67" s="66"/>
      <c r="F67" s="2"/>
    </row>
    <row r="68" spans="2:6" s="3" customFormat="1" x14ac:dyDescent="0.3">
      <c r="B68" s="2"/>
      <c r="C68" s="2"/>
      <c r="D68" s="2"/>
      <c r="E68" s="2"/>
      <c r="F68" s="2"/>
    </row>
    <row r="69" spans="2:6" s="3" customFormat="1" ht="15.6" x14ac:dyDescent="0.3">
      <c r="B69" s="216" t="s">
        <v>205</v>
      </c>
      <c r="C69" s="216"/>
      <c r="D69" s="216"/>
      <c r="E69" s="216"/>
    </row>
    <row r="70" spans="2:6" s="3" customFormat="1" ht="29.4" thickBot="1" x14ac:dyDescent="0.35">
      <c r="B70" s="68" t="s">
        <v>70</v>
      </c>
      <c r="C70" s="149" t="s">
        <v>147</v>
      </c>
      <c r="D70" s="149" t="s">
        <v>148</v>
      </c>
      <c r="E70" s="149" t="s">
        <v>226</v>
      </c>
      <c r="F70" s="4"/>
    </row>
    <row r="71" spans="2:6" s="3" customFormat="1" ht="15" thickTop="1" x14ac:dyDescent="0.3">
      <c r="B71" s="22" t="s">
        <v>47</v>
      </c>
      <c r="C71" s="23">
        <f>C72+C80+C90+C95+C99+C104</f>
        <v>15156</v>
      </c>
      <c r="D71" s="23">
        <f t="shared" ref="D71:E71" si="8">D72+D80+D90+D95+D99+D104</f>
        <v>16120</v>
      </c>
      <c r="E71" s="23">
        <f t="shared" si="8"/>
        <v>17937</v>
      </c>
      <c r="F71" s="6"/>
    </row>
    <row r="72" spans="2:6" s="3" customFormat="1" x14ac:dyDescent="0.3">
      <c r="B72" s="39" t="s">
        <v>9</v>
      </c>
      <c r="C72" s="42">
        <f>SUM(C73:C79)</f>
        <v>2659</v>
      </c>
      <c r="D72" s="42">
        <f t="shared" ref="D72:E72" si="9">SUM(D73:D79)</f>
        <v>2852</v>
      </c>
      <c r="E72" s="42">
        <f t="shared" si="9"/>
        <v>2793</v>
      </c>
      <c r="F72" s="5"/>
    </row>
    <row r="73" spans="2:6" s="3" customFormat="1" x14ac:dyDescent="0.3">
      <c r="B73" s="28" t="s">
        <v>10</v>
      </c>
      <c r="C73" s="25">
        <v>135</v>
      </c>
      <c r="D73" s="25">
        <v>262</v>
      </c>
      <c r="E73" s="25">
        <v>189</v>
      </c>
      <c r="F73" s="5"/>
    </row>
    <row r="74" spans="2:6" s="3" customFormat="1" x14ac:dyDescent="0.3">
      <c r="B74" s="29" t="s">
        <v>11</v>
      </c>
      <c r="C74" s="27">
        <v>103</v>
      </c>
      <c r="D74" s="27">
        <v>121</v>
      </c>
      <c r="E74" s="27">
        <v>79</v>
      </c>
      <c r="F74" s="5"/>
    </row>
    <row r="75" spans="2:6" s="3" customFormat="1" x14ac:dyDescent="0.3">
      <c r="B75" s="28" t="s">
        <v>12</v>
      </c>
      <c r="C75" s="25">
        <v>450</v>
      </c>
      <c r="D75" s="25">
        <v>668</v>
      </c>
      <c r="E75" s="25">
        <v>815</v>
      </c>
      <c r="F75" s="5"/>
    </row>
    <row r="76" spans="2:6" s="3" customFormat="1" x14ac:dyDescent="0.3">
      <c r="B76" s="29" t="s">
        <v>13</v>
      </c>
      <c r="C76" s="27">
        <v>1874</v>
      </c>
      <c r="D76" s="27">
        <v>1680</v>
      </c>
      <c r="E76" s="27">
        <v>1550</v>
      </c>
      <c r="F76" s="5"/>
    </row>
    <row r="77" spans="2:6" s="3" customFormat="1" x14ac:dyDescent="0.3">
      <c r="B77" s="28" t="s">
        <v>14</v>
      </c>
      <c r="C77" s="25">
        <v>72</v>
      </c>
      <c r="D77" s="25">
        <v>75</v>
      </c>
      <c r="E77" s="25">
        <v>94</v>
      </c>
      <c r="F77" s="5"/>
    </row>
    <row r="78" spans="2:6" s="3" customFormat="1" x14ac:dyDescent="0.3">
      <c r="B78" s="29" t="s">
        <v>15</v>
      </c>
      <c r="C78" s="27">
        <v>19</v>
      </c>
      <c r="D78" s="27">
        <v>27</v>
      </c>
      <c r="E78" s="27">
        <v>48</v>
      </c>
      <c r="F78" s="5"/>
    </row>
    <row r="79" spans="2:6" s="3" customFormat="1" x14ac:dyDescent="0.3">
      <c r="B79" s="28" t="s">
        <v>16</v>
      </c>
      <c r="C79" s="25">
        <v>6</v>
      </c>
      <c r="D79" s="25">
        <v>19</v>
      </c>
      <c r="E79" s="25">
        <v>18</v>
      </c>
      <c r="F79" s="5"/>
    </row>
    <row r="80" spans="2:6" s="3" customFormat="1" x14ac:dyDescent="0.3">
      <c r="B80" s="39" t="s">
        <v>17</v>
      </c>
      <c r="C80" s="42">
        <f>SUM(C81:C89)</f>
        <v>749</v>
      </c>
      <c r="D80" s="42">
        <f t="shared" ref="D80:E80" si="10">SUM(D81:D89)</f>
        <v>822</v>
      </c>
      <c r="E80" s="42">
        <f t="shared" si="10"/>
        <v>912</v>
      </c>
      <c r="F80" s="5"/>
    </row>
    <row r="81" spans="2:6" s="3" customFormat="1" x14ac:dyDescent="0.3">
      <c r="B81" s="28" t="s">
        <v>18</v>
      </c>
      <c r="C81" s="25">
        <v>46</v>
      </c>
      <c r="D81" s="25">
        <v>41</v>
      </c>
      <c r="E81" s="25">
        <v>25</v>
      </c>
      <c r="F81" s="5"/>
    </row>
    <row r="82" spans="2:6" s="3" customFormat="1" x14ac:dyDescent="0.3">
      <c r="B82" s="29" t="s">
        <v>19</v>
      </c>
      <c r="C82" s="27">
        <v>7</v>
      </c>
      <c r="D82" s="27">
        <v>27</v>
      </c>
      <c r="E82" s="27">
        <v>32</v>
      </c>
      <c r="F82" s="5"/>
    </row>
    <row r="83" spans="2:6" s="3" customFormat="1" x14ac:dyDescent="0.3">
      <c r="B83" s="28" t="s">
        <v>20</v>
      </c>
      <c r="C83" s="25">
        <v>132</v>
      </c>
      <c r="D83" s="25">
        <v>106</v>
      </c>
      <c r="E83" s="25">
        <v>126</v>
      </c>
      <c r="F83" s="5"/>
    </row>
    <row r="84" spans="2:6" s="3" customFormat="1" x14ac:dyDescent="0.3">
      <c r="B84" s="29" t="s">
        <v>21</v>
      </c>
      <c r="C84" s="27">
        <v>111</v>
      </c>
      <c r="D84" s="27">
        <v>111</v>
      </c>
      <c r="E84" s="27">
        <v>109</v>
      </c>
      <c r="F84" s="5"/>
    </row>
    <row r="85" spans="2:6" s="3" customFormat="1" x14ac:dyDescent="0.3">
      <c r="B85" s="28" t="s">
        <v>22</v>
      </c>
      <c r="C85" s="25">
        <v>62</v>
      </c>
      <c r="D85" s="25">
        <v>49</v>
      </c>
      <c r="E85" s="25">
        <v>87</v>
      </c>
      <c r="F85" s="5"/>
    </row>
    <row r="86" spans="2:6" s="3" customFormat="1" x14ac:dyDescent="0.3">
      <c r="B86" s="29" t="s">
        <v>23</v>
      </c>
      <c r="C86" s="27">
        <v>114</v>
      </c>
      <c r="D86" s="27">
        <v>185</v>
      </c>
      <c r="E86" s="27">
        <v>157</v>
      </c>
      <c r="F86" s="5"/>
    </row>
    <row r="87" spans="2:6" s="3" customFormat="1" x14ac:dyDescent="0.3">
      <c r="B87" s="28" t="s">
        <v>24</v>
      </c>
      <c r="C87" s="25">
        <v>35</v>
      </c>
      <c r="D87" s="25">
        <v>41</v>
      </c>
      <c r="E87" s="25">
        <v>53</v>
      </c>
      <c r="F87" s="5"/>
    </row>
    <row r="88" spans="2:6" s="3" customFormat="1" x14ac:dyDescent="0.3">
      <c r="B88" s="29" t="s">
        <v>25</v>
      </c>
      <c r="C88" s="27">
        <v>31</v>
      </c>
      <c r="D88" s="27">
        <v>17</v>
      </c>
      <c r="E88" s="27">
        <v>35</v>
      </c>
      <c r="F88" s="5"/>
    </row>
    <row r="89" spans="2:6" s="3" customFormat="1" x14ac:dyDescent="0.3">
      <c r="B89" s="28" t="s">
        <v>26</v>
      </c>
      <c r="C89" s="25">
        <v>211</v>
      </c>
      <c r="D89" s="25">
        <v>245</v>
      </c>
      <c r="E89" s="25">
        <v>288</v>
      </c>
      <c r="F89" s="5"/>
    </row>
    <row r="90" spans="2:6" s="3" customFormat="1" x14ac:dyDescent="0.3">
      <c r="B90" s="39" t="s">
        <v>27</v>
      </c>
      <c r="C90" s="161">
        <f>SUM(C91:C94)</f>
        <v>5235</v>
      </c>
      <c r="D90" s="161">
        <f t="shared" ref="D90:E90" si="11">SUM(D91:D94)</f>
        <v>6067</v>
      </c>
      <c r="E90" s="161">
        <f t="shared" si="11"/>
        <v>6168</v>
      </c>
      <c r="F90" s="5"/>
    </row>
    <row r="91" spans="2:6" s="3" customFormat="1" x14ac:dyDescent="0.3">
      <c r="B91" s="28" t="s">
        <v>28</v>
      </c>
      <c r="C91" s="25">
        <v>457</v>
      </c>
      <c r="D91" s="25">
        <v>468</v>
      </c>
      <c r="E91" s="25">
        <v>608</v>
      </c>
      <c r="F91" s="5"/>
    </row>
    <row r="92" spans="2:6" s="3" customFormat="1" x14ac:dyDescent="0.3">
      <c r="B92" s="29" t="s">
        <v>29</v>
      </c>
      <c r="C92" s="27">
        <v>114</v>
      </c>
      <c r="D92" s="27">
        <v>106</v>
      </c>
      <c r="E92" s="27">
        <v>115</v>
      </c>
      <c r="F92" s="5"/>
    </row>
    <row r="93" spans="2:6" s="3" customFormat="1" ht="49.5" customHeight="1" x14ac:dyDescent="0.3">
      <c r="B93" s="28" t="s">
        <v>30</v>
      </c>
      <c r="C93" s="25">
        <v>866</v>
      </c>
      <c r="D93" s="25">
        <v>824</v>
      </c>
      <c r="E93" s="25">
        <v>989</v>
      </c>
      <c r="F93" s="5"/>
    </row>
    <row r="94" spans="2:6" s="3" customFormat="1" x14ac:dyDescent="0.3">
      <c r="B94" s="29" t="s">
        <v>31</v>
      </c>
      <c r="C94" s="27">
        <v>3798</v>
      </c>
      <c r="D94" s="27">
        <v>4669</v>
      </c>
      <c r="E94" s="27">
        <v>4456</v>
      </c>
      <c r="F94" s="5"/>
    </row>
    <row r="95" spans="2:6" s="3" customFormat="1" x14ac:dyDescent="0.3">
      <c r="B95" s="38" t="s">
        <v>32</v>
      </c>
      <c r="C95" s="43">
        <f>SUM(C96:C98)</f>
        <v>5364</v>
      </c>
      <c r="D95" s="43">
        <f t="shared" ref="D95:E95" si="12">SUM(D96:D98)</f>
        <v>4939</v>
      </c>
      <c r="E95" s="43">
        <f t="shared" si="12"/>
        <v>6476</v>
      </c>
      <c r="F95" s="5"/>
    </row>
    <row r="96" spans="2:6" s="3" customFormat="1" x14ac:dyDescent="0.3">
      <c r="B96" s="29" t="s">
        <v>33</v>
      </c>
      <c r="C96" s="27">
        <v>1996</v>
      </c>
      <c r="D96" s="27">
        <v>1927</v>
      </c>
      <c r="E96" s="27">
        <v>2422</v>
      </c>
      <c r="F96" s="5"/>
    </row>
    <row r="97" spans="2:11" ht="45.75" customHeight="1" x14ac:dyDescent="0.3">
      <c r="B97" s="28" t="s">
        <v>34</v>
      </c>
      <c r="C97" s="25">
        <v>2108</v>
      </c>
      <c r="D97" s="25">
        <v>1776</v>
      </c>
      <c r="E97" s="25">
        <v>2518</v>
      </c>
      <c r="F97" s="5"/>
      <c r="G97" s="3"/>
      <c r="H97" s="3"/>
      <c r="I97" s="3"/>
      <c r="J97" s="3"/>
      <c r="K97" s="3"/>
    </row>
    <row r="98" spans="2:11" x14ac:dyDescent="0.3">
      <c r="B98" s="29" t="s">
        <v>35</v>
      </c>
      <c r="C98" s="27">
        <v>1260</v>
      </c>
      <c r="D98" s="27">
        <v>1236</v>
      </c>
      <c r="E98" s="27">
        <v>1536</v>
      </c>
      <c r="F98" s="5"/>
      <c r="G98" s="3"/>
      <c r="H98" s="3"/>
      <c r="I98" s="3"/>
      <c r="J98" s="3"/>
      <c r="K98" s="3"/>
    </row>
    <row r="99" spans="2:11" x14ac:dyDescent="0.3">
      <c r="B99" s="38" t="s">
        <v>36</v>
      </c>
      <c r="C99" s="43">
        <f>SUM(C100:C103)</f>
        <v>1068</v>
      </c>
      <c r="D99" s="43">
        <f t="shared" ref="D99:E99" si="13">SUM(D100:D103)</f>
        <v>1270</v>
      </c>
      <c r="E99" s="43">
        <f t="shared" si="13"/>
        <v>1431</v>
      </c>
      <c r="F99" s="5"/>
      <c r="G99" s="3"/>
      <c r="H99" s="3"/>
      <c r="I99" s="3"/>
      <c r="J99" s="3"/>
      <c r="K99" s="3"/>
    </row>
    <row r="100" spans="2:11" x14ac:dyDescent="0.3">
      <c r="B100" s="29" t="s">
        <v>37</v>
      </c>
      <c r="C100" s="27">
        <v>405</v>
      </c>
      <c r="D100" s="27">
        <v>410</v>
      </c>
      <c r="E100" s="27">
        <v>473</v>
      </c>
      <c r="F100" s="5"/>
      <c r="G100" s="3"/>
      <c r="H100" s="3"/>
      <c r="I100" s="3"/>
      <c r="J100" s="3"/>
      <c r="K100" s="3"/>
    </row>
    <row r="101" spans="2:11" x14ac:dyDescent="0.3">
      <c r="B101" s="28" t="s">
        <v>38</v>
      </c>
      <c r="C101" s="25">
        <v>310</v>
      </c>
      <c r="D101" s="25">
        <v>495</v>
      </c>
      <c r="E101" s="25">
        <v>530</v>
      </c>
      <c r="F101" s="5"/>
      <c r="G101" s="3"/>
      <c r="H101" s="3"/>
      <c r="I101" s="3"/>
      <c r="J101" s="3"/>
      <c r="K101" s="3"/>
    </row>
    <row r="102" spans="2:11" x14ac:dyDescent="0.3">
      <c r="B102" s="29" t="s">
        <v>39</v>
      </c>
      <c r="C102" s="27">
        <v>229</v>
      </c>
      <c r="D102" s="27">
        <v>225</v>
      </c>
      <c r="E102" s="27">
        <v>291</v>
      </c>
      <c r="F102" s="5"/>
      <c r="G102" s="3"/>
      <c r="H102" s="3"/>
      <c r="I102" s="3"/>
      <c r="J102" s="3"/>
      <c r="K102" s="3"/>
    </row>
    <row r="103" spans="2:11" x14ac:dyDescent="0.3">
      <c r="B103" s="28" t="s">
        <v>40</v>
      </c>
      <c r="C103" s="25">
        <v>124</v>
      </c>
      <c r="D103" s="25">
        <v>140</v>
      </c>
      <c r="E103" s="25">
        <v>137</v>
      </c>
      <c r="F103" s="5"/>
      <c r="G103" s="3"/>
      <c r="H103" s="3"/>
      <c r="I103" s="3"/>
      <c r="J103" s="3"/>
      <c r="K103" s="3"/>
    </row>
    <row r="104" spans="2:11" x14ac:dyDescent="0.3">
      <c r="B104" s="29" t="s">
        <v>7</v>
      </c>
      <c r="C104" s="42">
        <v>81</v>
      </c>
      <c r="D104" s="42">
        <v>170</v>
      </c>
      <c r="E104" s="42">
        <v>157</v>
      </c>
      <c r="F104" s="5"/>
      <c r="G104" s="3"/>
      <c r="H104" s="3"/>
      <c r="I104" s="3"/>
      <c r="J104" s="3"/>
      <c r="K104" s="3"/>
    </row>
    <row r="105" spans="2:11" x14ac:dyDescent="0.3">
      <c r="B105" s="217" t="s">
        <v>201</v>
      </c>
      <c r="C105" s="217"/>
      <c r="D105" s="217"/>
      <c r="E105" s="217"/>
      <c r="F105" s="5"/>
      <c r="G105" s="3"/>
      <c r="H105" s="3"/>
      <c r="I105" s="3"/>
      <c r="J105" s="3"/>
      <c r="K105" s="3"/>
    </row>
    <row r="106" spans="2:11" x14ac:dyDescent="0.3">
      <c r="B106" s="66"/>
      <c r="C106" s="66"/>
      <c r="D106" s="66"/>
      <c r="E106" s="66"/>
      <c r="F106" s="5"/>
      <c r="G106" s="3"/>
      <c r="H106" s="3"/>
      <c r="I106" s="3"/>
      <c r="J106" s="3"/>
      <c r="K106" s="3"/>
    </row>
    <row r="107" spans="2:11" x14ac:dyDescent="0.3">
      <c r="B107" s="2"/>
      <c r="C107" s="2"/>
      <c r="D107" s="5"/>
      <c r="E107" s="5"/>
      <c r="F107" s="5"/>
      <c r="G107" s="3"/>
      <c r="H107" s="3"/>
      <c r="I107" s="3"/>
      <c r="J107" s="3"/>
      <c r="K107" s="3"/>
    </row>
    <row r="108" spans="2:11" x14ac:dyDescent="0.3">
      <c r="B108" s="3"/>
      <c r="C108" s="3"/>
      <c r="D108" s="3"/>
      <c r="E108" s="3"/>
      <c r="F108" s="2"/>
      <c r="G108" s="3"/>
      <c r="H108" s="3"/>
      <c r="I108" s="3"/>
      <c r="J108" s="3"/>
      <c r="K108" s="3"/>
    </row>
    <row r="109" spans="2:11" ht="15.6" x14ac:dyDescent="0.3">
      <c r="B109" s="216" t="s">
        <v>206</v>
      </c>
      <c r="C109" s="216"/>
      <c r="D109" s="216"/>
      <c r="E109" s="216"/>
      <c r="F109" s="5"/>
      <c r="G109" s="3"/>
      <c r="H109" s="3"/>
      <c r="I109" s="3"/>
      <c r="J109" s="3"/>
      <c r="K109" s="3"/>
    </row>
    <row r="110" spans="2:11" ht="15" thickBot="1" x14ac:dyDescent="0.35">
      <c r="B110" s="68" t="s">
        <v>82</v>
      </c>
      <c r="C110" s="149" t="s">
        <v>147</v>
      </c>
      <c r="D110" s="149" t="s">
        <v>148</v>
      </c>
      <c r="E110" s="149" t="s">
        <v>226</v>
      </c>
      <c r="F110" s="2"/>
      <c r="G110" s="3"/>
      <c r="H110" s="3"/>
      <c r="I110" s="3"/>
      <c r="J110" s="3"/>
      <c r="K110" s="3"/>
    </row>
    <row r="111" spans="2:11" ht="50.25" customHeight="1" thickTop="1" x14ac:dyDescent="0.3">
      <c r="B111" s="22" t="s">
        <v>47</v>
      </c>
      <c r="C111" s="23">
        <f>SUM(C112:C122)</f>
        <v>15156</v>
      </c>
      <c r="D111" s="23">
        <f t="shared" ref="D111:E111" si="14">SUM(D112:D122)</f>
        <v>16120</v>
      </c>
      <c r="E111" s="23">
        <f t="shared" si="14"/>
        <v>17937</v>
      </c>
      <c r="F111" s="5"/>
      <c r="G111" s="3"/>
      <c r="H111" s="3"/>
      <c r="I111" s="3"/>
      <c r="J111" s="3"/>
      <c r="K111" s="3"/>
    </row>
    <row r="112" spans="2:11" s="3" customFormat="1" x14ac:dyDescent="0.3">
      <c r="B112" s="63" t="s">
        <v>358</v>
      </c>
      <c r="C112" s="27">
        <v>414</v>
      </c>
      <c r="D112" s="27">
        <v>631</v>
      </c>
      <c r="E112" s="27">
        <v>732</v>
      </c>
      <c r="F112" s="2"/>
    </row>
    <row r="113" spans="2:6" s="3" customFormat="1" x14ac:dyDescent="0.3">
      <c r="B113" s="64" t="s">
        <v>359</v>
      </c>
      <c r="C113" s="25">
        <v>113</v>
      </c>
      <c r="D113" s="25">
        <v>224</v>
      </c>
      <c r="E113" s="25">
        <v>253</v>
      </c>
      <c r="F113" s="5"/>
    </row>
    <row r="114" spans="2:6" s="3" customFormat="1" x14ac:dyDescent="0.3">
      <c r="B114" s="63" t="s">
        <v>360</v>
      </c>
      <c r="C114" s="27">
        <v>250</v>
      </c>
      <c r="D114" s="27">
        <v>178</v>
      </c>
      <c r="E114" s="27">
        <v>268</v>
      </c>
      <c r="F114" s="2"/>
    </row>
    <row r="115" spans="2:6" s="3" customFormat="1" x14ac:dyDescent="0.3">
      <c r="B115" s="64" t="s">
        <v>361</v>
      </c>
      <c r="C115" s="25">
        <v>572</v>
      </c>
      <c r="D115" s="25">
        <v>436</v>
      </c>
      <c r="E115" s="25">
        <v>543</v>
      </c>
      <c r="F115" s="5"/>
    </row>
    <row r="116" spans="2:6" s="3" customFormat="1" x14ac:dyDescent="0.3">
      <c r="B116" s="63" t="s">
        <v>362</v>
      </c>
      <c r="C116" s="27">
        <v>497</v>
      </c>
      <c r="D116" s="27">
        <v>457</v>
      </c>
      <c r="E116" s="27">
        <v>554</v>
      </c>
      <c r="F116" s="2"/>
    </row>
    <row r="117" spans="2:6" s="3" customFormat="1" x14ac:dyDescent="0.3">
      <c r="B117" s="64" t="s">
        <v>363</v>
      </c>
      <c r="C117" s="25">
        <v>1509</v>
      </c>
      <c r="D117" s="25">
        <v>1416</v>
      </c>
      <c r="E117" s="25">
        <v>1332</v>
      </c>
      <c r="F117" s="5"/>
    </row>
    <row r="118" spans="2:6" s="3" customFormat="1" x14ac:dyDescent="0.3">
      <c r="B118" s="63" t="s">
        <v>364</v>
      </c>
      <c r="C118" s="27">
        <v>150</v>
      </c>
      <c r="D118" s="27">
        <v>139</v>
      </c>
      <c r="E118" s="27">
        <v>252</v>
      </c>
      <c r="F118" s="2"/>
    </row>
    <row r="119" spans="2:6" s="3" customFormat="1" x14ac:dyDescent="0.3">
      <c r="B119" s="64" t="s">
        <v>365</v>
      </c>
      <c r="C119" s="25">
        <v>313</v>
      </c>
      <c r="D119" s="25">
        <v>263</v>
      </c>
      <c r="E119" s="25">
        <v>350</v>
      </c>
      <c r="F119" s="5"/>
    </row>
    <row r="120" spans="2:6" s="3" customFormat="1" x14ac:dyDescent="0.3">
      <c r="B120" s="63" t="s">
        <v>366</v>
      </c>
      <c r="C120" s="27">
        <v>199</v>
      </c>
      <c r="D120" s="27">
        <v>201</v>
      </c>
      <c r="E120" s="27">
        <v>291</v>
      </c>
      <c r="F120" s="2"/>
    </row>
    <row r="121" spans="2:6" s="3" customFormat="1" x14ac:dyDescent="0.3">
      <c r="B121" s="64" t="s">
        <v>367</v>
      </c>
      <c r="C121" s="25">
        <v>2529</v>
      </c>
      <c r="D121" s="25">
        <v>2868</v>
      </c>
      <c r="E121" s="25">
        <v>2766</v>
      </c>
      <c r="F121" s="5"/>
    </row>
    <row r="122" spans="2:6" s="3" customFormat="1" x14ac:dyDescent="0.3">
      <c r="B122" s="63" t="s">
        <v>83</v>
      </c>
      <c r="C122" s="27">
        <v>8610</v>
      </c>
      <c r="D122" s="27">
        <v>9307</v>
      </c>
      <c r="E122" s="27">
        <v>10596</v>
      </c>
      <c r="F122" s="2"/>
    </row>
    <row r="123" spans="2:6" s="3" customFormat="1" x14ac:dyDescent="0.3">
      <c r="B123" s="217" t="s">
        <v>201</v>
      </c>
      <c r="C123" s="217"/>
      <c r="D123" s="217"/>
      <c r="E123" s="217"/>
      <c r="F123" s="5"/>
    </row>
    <row r="124" spans="2:6" s="3" customFormat="1" x14ac:dyDescent="0.3"/>
    <row r="125" spans="2:6" s="3" customFormat="1" x14ac:dyDescent="0.3"/>
    <row r="126" spans="2:6" s="3" customFormat="1" x14ac:dyDescent="0.3"/>
    <row r="127" spans="2:6" s="3" customFormat="1" x14ac:dyDescent="0.3"/>
    <row r="128" spans="2:6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pans="2:11" s="3" customFormat="1" x14ac:dyDescent="0.3"/>
    <row r="578" spans="2:11" s="3" customFormat="1" x14ac:dyDescent="0.3"/>
    <row r="579" spans="2:11" s="3" customFormat="1" x14ac:dyDescent="0.3"/>
    <row r="580" spans="2:11" s="3" customFormat="1" x14ac:dyDescent="0.3"/>
    <row r="581" spans="2:11" s="3" customFormat="1" x14ac:dyDescent="0.3"/>
    <row r="582" spans="2:11" s="3" customFormat="1" x14ac:dyDescent="0.3"/>
    <row r="583" spans="2:11" s="3" customFormat="1" x14ac:dyDescent="0.3"/>
    <row r="584" spans="2:11" s="3" customFormat="1" x14ac:dyDescent="0.3"/>
    <row r="585" spans="2:11" s="3" customFormat="1" x14ac:dyDescent="0.3"/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B597" s="3"/>
      <c r="C597" s="3"/>
      <c r="D597" s="3"/>
      <c r="E597" s="3"/>
      <c r="F597" s="3"/>
      <c r="G597" s="3"/>
      <c r="H597" s="3"/>
      <c r="I597" s="3"/>
      <c r="J597" s="3"/>
      <c r="K597" s="3"/>
    </row>
  </sheetData>
  <mergeCells count="17">
    <mergeCell ref="B4:E4"/>
    <mergeCell ref="B11:E11"/>
    <mergeCell ref="B12:E12"/>
    <mergeCell ref="B15:E15"/>
    <mergeCell ref="B28:E28"/>
    <mergeCell ref="B32:K32"/>
    <mergeCell ref="B33:B34"/>
    <mergeCell ref="C33:E33"/>
    <mergeCell ref="F33:H33"/>
    <mergeCell ref="I33:K33"/>
    <mergeCell ref="B109:E109"/>
    <mergeCell ref="B123:E123"/>
    <mergeCell ref="B48:K48"/>
    <mergeCell ref="B52:E52"/>
    <mergeCell ref="B65:E65"/>
    <mergeCell ref="B69:E69"/>
    <mergeCell ref="B105:E10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1A20-23A4-447D-9E86-E7F5EA45BF96}">
  <dimension ref="A1:BH849"/>
  <sheetViews>
    <sheetView workbookViewId="0">
      <selection activeCell="B2" sqref="B2:C2"/>
    </sheetView>
  </sheetViews>
  <sheetFormatPr defaultRowHeight="14.4" x14ac:dyDescent="0.3"/>
  <cols>
    <col min="1" max="1" width="9.109375" style="3"/>
    <col min="2" max="2" width="34.5546875" customWidth="1"/>
    <col min="3" max="3" width="12.6640625" customWidth="1"/>
    <col min="4" max="4" width="13" customWidth="1"/>
    <col min="10" max="60" width="9.109375" style="3"/>
  </cols>
  <sheetData>
    <row r="1" spans="2:3" s="3" customFormat="1" ht="15.6" customHeight="1" x14ac:dyDescent="0.3"/>
    <row r="2" spans="2:3" s="3" customFormat="1" ht="62.25" customHeight="1" x14ac:dyDescent="0.3">
      <c r="B2" s="216" t="s">
        <v>216</v>
      </c>
      <c r="C2" s="216"/>
    </row>
    <row r="3" spans="2:3" s="3" customFormat="1" ht="15.6" customHeight="1" thickBot="1" x14ac:dyDescent="0.35">
      <c r="B3" s="153" t="s">
        <v>0</v>
      </c>
      <c r="C3" s="154" t="s">
        <v>226</v>
      </c>
    </row>
    <row r="4" spans="2:3" s="3" customFormat="1" ht="15.6" customHeight="1" thickTop="1" x14ac:dyDescent="0.3">
      <c r="B4" s="155" t="s">
        <v>1</v>
      </c>
      <c r="C4" s="23">
        <f>SUM(C5:C8)</f>
        <v>2022959</v>
      </c>
    </row>
    <row r="5" spans="2:3" s="3" customFormat="1" ht="15.6" customHeight="1" x14ac:dyDescent="0.3">
      <c r="B5" s="24" t="s">
        <v>60</v>
      </c>
      <c r="C5" s="25">
        <v>1447338</v>
      </c>
    </row>
    <row r="6" spans="2:3" s="3" customFormat="1" ht="15.6" customHeight="1" x14ac:dyDescent="0.3">
      <c r="B6" s="26" t="s">
        <v>2</v>
      </c>
      <c r="C6" s="27">
        <v>464832</v>
      </c>
    </row>
    <row r="7" spans="2:3" s="3" customFormat="1" ht="15.6" customHeight="1" x14ac:dyDescent="0.3">
      <c r="B7" s="24" t="s">
        <v>3</v>
      </c>
      <c r="C7" s="25">
        <v>11260</v>
      </c>
    </row>
    <row r="8" spans="2:3" s="3" customFormat="1" ht="15.6" customHeight="1" x14ac:dyDescent="0.3">
      <c r="B8" s="26" t="s">
        <v>149</v>
      </c>
      <c r="C8" s="27">
        <v>99529</v>
      </c>
    </row>
    <row r="9" spans="2:3" s="3" customFormat="1" ht="52.5" customHeight="1" x14ac:dyDescent="0.3">
      <c r="B9" s="217" t="s">
        <v>217</v>
      </c>
      <c r="C9" s="217"/>
    </row>
    <row r="10" spans="2:3" s="3" customFormat="1" x14ac:dyDescent="0.3">
      <c r="B10" s="3" t="s">
        <v>150</v>
      </c>
      <c r="C10" s="66"/>
    </row>
    <row r="11" spans="2:3" s="3" customFormat="1" x14ac:dyDescent="0.3">
      <c r="B11" s="3" t="s">
        <v>151</v>
      </c>
      <c r="C11" s="66"/>
    </row>
    <row r="12" spans="2:3" s="3" customFormat="1" ht="15.6" customHeight="1" x14ac:dyDescent="0.3"/>
    <row r="13" spans="2:3" s="3" customFormat="1" ht="15.6" customHeight="1" x14ac:dyDescent="0.3"/>
    <row r="14" spans="2:3" s="3" customFormat="1" ht="15.6" customHeight="1" x14ac:dyDescent="0.3"/>
    <row r="15" spans="2:3" s="3" customFormat="1" ht="47.25" customHeight="1" x14ac:dyDescent="0.3">
      <c r="B15" s="224" t="s">
        <v>218</v>
      </c>
      <c r="C15" s="222"/>
    </row>
    <row r="16" spans="2:3" s="3" customFormat="1" ht="15" thickBot="1" x14ac:dyDescent="0.35">
      <c r="B16" s="156" t="s">
        <v>138</v>
      </c>
      <c r="C16" s="154" t="s">
        <v>226</v>
      </c>
    </row>
    <row r="17" spans="2:4" s="3" customFormat="1" ht="15" thickTop="1" x14ac:dyDescent="0.3">
      <c r="B17" s="113" t="s">
        <v>1</v>
      </c>
      <c r="C17" s="157">
        <f>SUM(C18:C27)</f>
        <v>1923430</v>
      </c>
    </row>
    <row r="18" spans="2:4" s="3" customFormat="1" x14ac:dyDescent="0.3">
      <c r="B18" s="147" t="s">
        <v>139</v>
      </c>
      <c r="C18" s="158">
        <v>29324</v>
      </c>
    </row>
    <row r="19" spans="2:4" s="3" customFormat="1" x14ac:dyDescent="0.3">
      <c r="B19" s="148" t="s">
        <v>140</v>
      </c>
      <c r="C19" s="159">
        <v>508337</v>
      </c>
    </row>
    <row r="20" spans="2:4" s="3" customFormat="1" x14ac:dyDescent="0.3">
      <c r="B20" s="147" t="s">
        <v>141</v>
      </c>
      <c r="C20" s="158">
        <v>359407</v>
      </c>
    </row>
    <row r="21" spans="2:4" s="3" customFormat="1" x14ac:dyDescent="0.3">
      <c r="B21" s="148" t="s">
        <v>142</v>
      </c>
      <c r="C21" s="159">
        <v>14863</v>
      </c>
    </row>
    <row r="22" spans="2:4" s="3" customFormat="1" x14ac:dyDescent="0.3">
      <c r="B22" s="147" t="s">
        <v>143</v>
      </c>
      <c r="C22" s="158">
        <v>11260</v>
      </c>
    </row>
    <row r="23" spans="2:4" s="3" customFormat="1" x14ac:dyDescent="0.3">
      <c r="B23" s="148" t="s">
        <v>144</v>
      </c>
      <c r="C23" s="159">
        <v>5242</v>
      </c>
    </row>
    <row r="24" spans="2:4" s="3" customFormat="1" x14ac:dyDescent="0.3">
      <c r="B24" s="147" t="s">
        <v>152</v>
      </c>
      <c r="C24" s="158">
        <v>85797</v>
      </c>
    </row>
    <row r="25" spans="2:4" s="3" customFormat="1" x14ac:dyDescent="0.3">
      <c r="B25" s="148" t="s">
        <v>145</v>
      </c>
      <c r="C25" s="159">
        <v>325146</v>
      </c>
    </row>
    <row r="26" spans="2:4" s="3" customFormat="1" x14ac:dyDescent="0.3">
      <c r="B26" s="147" t="s">
        <v>146</v>
      </c>
      <c r="C26" s="158">
        <v>124718</v>
      </c>
    </row>
    <row r="27" spans="2:4" s="3" customFormat="1" x14ac:dyDescent="0.3">
      <c r="B27" s="148" t="s">
        <v>75</v>
      </c>
      <c r="C27" s="159">
        <v>459336</v>
      </c>
    </row>
    <row r="28" spans="2:4" s="3" customFormat="1" ht="48.75" customHeight="1" x14ac:dyDescent="0.3">
      <c r="B28" s="217" t="s">
        <v>217</v>
      </c>
      <c r="C28" s="217"/>
    </row>
    <row r="29" spans="2:4" s="3" customFormat="1" x14ac:dyDescent="0.3">
      <c r="B29" s="66"/>
      <c r="C29" s="66"/>
    </row>
    <row r="30" spans="2:4" s="3" customFormat="1" x14ac:dyDescent="0.3">
      <c r="B30" s="66"/>
      <c r="C30" s="66"/>
      <c r="D30" s="66"/>
    </row>
    <row r="31" spans="2:4" s="3" customFormat="1" x14ac:dyDescent="0.3">
      <c r="B31" s="66"/>
      <c r="C31" s="66"/>
      <c r="D31" s="66"/>
    </row>
    <row r="32" spans="2:4" s="3" customFormat="1" ht="52.5" customHeight="1" x14ac:dyDescent="0.3">
      <c r="B32" s="223" t="s">
        <v>219</v>
      </c>
      <c r="C32" s="216"/>
      <c r="D32" s="66"/>
    </row>
    <row r="33" spans="2:4" s="3" customFormat="1" ht="15" thickBot="1" x14ac:dyDescent="0.35">
      <c r="B33" s="160" t="s">
        <v>6</v>
      </c>
      <c r="C33" s="154" t="s">
        <v>226</v>
      </c>
      <c r="D33" s="66"/>
    </row>
    <row r="34" spans="2:4" s="3" customFormat="1" ht="15" thickTop="1" x14ac:dyDescent="0.3">
      <c r="B34" s="155" t="s">
        <v>47</v>
      </c>
      <c r="C34" s="23">
        <f>SUM(C35:C44)</f>
        <v>1923430</v>
      </c>
      <c r="D34" s="66"/>
    </row>
    <row r="35" spans="2:4" s="3" customFormat="1" x14ac:dyDescent="0.3">
      <c r="B35" s="63" t="s">
        <v>298</v>
      </c>
      <c r="C35" s="27">
        <v>593341</v>
      </c>
      <c r="D35" s="66"/>
    </row>
    <row r="36" spans="2:4" s="3" customFormat="1" x14ac:dyDescent="0.3">
      <c r="B36" s="28" t="s">
        <v>337</v>
      </c>
      <c r="C36" s="25">
        <v>168677</v>
      </c>
      <c r="D36" s="66"/>
    </row>
    <row r="37" spans="2:4" s="3" customFormat="1" x14ac:dyDescent="0.3">
      <c r="B37" s="29" t="s">
        <v>349</v>
      </c>
      <c r="C37" s="27">
        <v>152127</v>
      </c>
      <c r="D37" s="66"/>
    </row>
    <row r="38" spans="2:4" s="3" customFormat="1" x14ac:dyDescent="0.3">
      <c r="B38" s="28" t="s">
        <v>357</v>
      </c>
      <c r="C38" s="25">
        <v>121295</v>
      </c>
      <c r="D38" s="66"/>
    </row>
    <row r="39" spans="2:4" s="3" customFormat="1" x14ac:dyDescent="0.3">
      <c r="B39" s="29" t="s">
        <v>303</v>
      </c>
      <c r="C39" s="27">
        <v>104724</v>
      </c>
      <c r="D39" s="66"/>
    </row>
    <row r="40" spans="2:4" s="3" customFormat="1" x14ac:dyDescent="0.3">
      <c r="B40" s="28" t="s">
        <v>304</v>
      </c>
      <c r="C40" s="25">
        <v>67523</v>
      </c>
      <c r="D40" s="66"/>
    </row>
    <row r="41" spans="2:4" s="3" customFormat="1" x14ac:dyDescent="0.3">
      <c r="B41" s="29" t="s">
        <v>340</v>
      </c>
      <c r="C41" s="27">
        <v>64456</v>
      </c>
      <c r="D41" s="66"/>
    </row>
    <row r="42" spans="2:4" s="3" customFormat="1" x14ac:dyDescent="0.3">
      <c r="B42" s="28" t="s">
        <v>351</v>
      </c>
      <c r="C42" s="25">
        <v>58318</v>
      </c>
      <c r="D42" s="66"/>
    </row>
    <row r="43" spans="2:4" s="3" customFormat="1" x14ac:dyDescent="0.3">
      <c r="B43" s="63" t="s">
        <v>347</v>
      </c>
      <c r="C43" s="27">
        <v>55916</v>
      </c>
      <c r="D43" s="66"/>
    </row>
    <row r="44" spans="2:4" s="3" customFormat="1" x14ac:dyDescent="0.3">
      <c r="B44" s="28" t="s">
        <v>46</v>
      </c>
      <c r="C44" s="25">
        <v>537053</v>
      </c>
      <c r="D44" s="66"/>
    </row>
    <row r="45" spans="2:4" s="3" customFormat="1" ht="47.25" customHeight="1" x14ac:dyDescent="0.3">
      <c r="B45" s="217" t="s">
        <v>217</v>
      </c>
      <c r="C45" s="217"/>
      <c r="D45" s="66"/>
    </row>
    <row r="46" spans="2:4" s="3" customFormat="1" x14ac:dyDescent="0.3">
      <c r="B46" s="66"/>
      <c r="C46" s="66"/>
      <c r="D46" s="66"/>
    </row>
    <row r="47" spans="2:4" s="3" customFormat="1" x14ac:dyDescent="0.3">
      <c r="B47" s="66"/>
      <c r="C47" s="66"/>
      <c r="D47" s="66"/>
    </row>
    <row r="48" spans="2:4" s="3" customFormat="1" x14ac:dyDescent="0.3">
      <c r="B48" s="66"/>
      <c r="C48" s="66"/>
      <c r="D48" s="66"/>
    </row>
    <row r="49" spans="2:4" s="3" customFormat="1" ht="46.5" customHeight="1" x14ac:dyDescent="0.3">
      <c r="B49" s="223" t="s">
        <v>220</v>
      </c>
      <c r="C49" s="216"/>
    </row>
    <row r="50" spans="2:4" s="3" customFormat="1" ht="29.4" thickBot="1" x14ac:dyDescent="0.35">
      <c r="B50" s="160" t="s">
        <v>70</v>
      </c>
      <c r="C50" s="154" t="s">
        <v>226</v>
      </c>
      <c r="D50" s="4"/>
    </row>
    <row r="51" spans="2:4" s="3" customFormat="1" ht="15" thickTop="1" x14ac:dyDescent="0.3">
      <c r="B51" s="155" t="s">
        <v>47</v>
      </c>
      <c r="C51" s="23">
        <f>C52+C60+C70+C75+C79+C84</f>
        <v>1923430</v>
      </c>
      <c r="D51" s="6"/>
    </row>
    <row r="52" spans="2:4" s="3" customFormat="1" x14ac:dyDescent="0.3">
      <c r="B52" s="39" t="s">
        <v>9</v>
      </c>
      <c r="C52" s="42">
        <f>SUM(C53:C59)</f>
        <v>263352</v>
      </c>
      <c r="D52" s="5"/>
    </row>
    <row r="53" spans="2:4" s="3" customFormat="1" x14ac:dyDescent="0.3">
      <c r="B53" s="28" t="s">
        <v>10</v>
      </c>
      <c r="C53" s="25">
        <v>16218</v>
      </c>
      <c r="D53" s="5"/>
    </row>
    <row r="54" spans="2:4" s="3" customFormat="1" x14ac:dyDescent="0.3">
      <c r="B54" s="29" t="s">
        <v>11</v>
      </c>
      <c r="C54" s="27">
        <v>5379</v>
      </c>
      <c r="D54" s="5"/>
    </row>
    <row r="55" spans="2:4" s="3" customFormat="1" x14ac:dyDescent="0.3">
      <c r="B55" s="28" t="s">
        <v>12</v>
      </c>
      <c r="C55" s="25">
        <v>76001</v>
      </c>
      <c r="D55" s="5"/>
    </row>
    <row r="56" spans="2:4" s="3" customFormat="1" x14ac:dyDescent="0.3">
      <c r="B56" s="29" t="s">
        <v>13</v>
      </c>
      <c r="C56" s="27">
        <v>146497</v>
      </c>
      <c r="D56" s="5"/>
    </row>
    <row r="57" spans="2:4" s="3" customFormat="1" x14ac:dyDescent="0.3">
      <c r="B57" s="28" t="s">
        <v>14</v>
      </c>
      <c r="C57" s="25">
        <v>15299</v>
      </c>
      <c r="D57" s="5"/>
    </row>
    <row r="58" spans="2:4" s="3" customFormat="1" x14ac:dyDescent="0.3">
      <c r="B58" s="29" t="s">
        <v>15</v>
      </c>
      <c r="C58" s="27">
        <v>2111</v>
      </c>
      <c r="D58" s="5"/>
    </row>
    <row r="59" spans="2:4" s="3" customFormat="1" x14ac:dyDescent="0.3">
      <c r="B59" s="28" t="s">
        <v>16</v>
      </c>
      <c r="C59" s="25">
        <v>1847</v>
      </c>
      <c r="D59" s="5"/>
    </row>
    <row r="60" spans="2:4" s="3" customFormat="1" x14ac:dyDescent="0.3">
      <c r="B60" s="39" t="s">
        <v>17</v>
      </c>
      <c r="C60" s="42">
        <f>SUM(C61:C69)</f>
        <v>104904</v>
      </c>
      <c r="D60" s="5"/>
    </row>
    <row r="61" spans="2:4" s="3" customFormat="1" x14ac:dyDescent="0.3">
      <c r="B61" s="28" t="s">
        <v>18</v>
      </c>
      <c r="C61" s="25">
        <v>6005</v>
      </c>
      <c r="D61" s="5"/>
    </row>
    <row r="62" spans="2:4" s="3" customFormat="1" x14ac:dyDescent="0.3">
      <c r="B62" s="29" t="s">
        <v>19</v>
      </c>
      <c r="C62" s="27">
        <v>2688</v>
      </c>
      <c r="D62" s="5"/>
    </row>
    <row r="63" spans="2:4" s="3" customFormat="1" x14ac:dyDescent="0.3">
      <c r="B63" s="28" t="s">
        <v>20</v>
      </c>
      <c r="C63" s="25">
        <v>19598</v>
      </c>
      <c r="D63" s="5"/>
    </row>
    <row r="64" spans="2:4" s="3" customFormat="1" x14ac:dyDescent="0.3">
      <c r="B64" s="29" t="s">
        <v>21</v>
      </c>
      <c r="C64" s="27">
        <v>11447</v>
      </c>
      <c r="D64" s="5"/>
    </row>
    <row r="65" spans="2:9" s="3" customFormat="1" x14ac:dyDescent="0.3">
      <c r="B65" s="28" t="s">
        <v>22</v>
      </c>
      <c r="C65" s="25">
        <v>6575</v>
      </c>
      <c r="D65" s="5"/>
    </row>
    <row r="66" spans="2:9" s="3" customFormat="1" x14ac:dyDescent="0.3">
      <c r="B66" s="29" t="s">
        <v>23</v>
      </c>
      <c r="C66" s="27">
        <v>16853</v>
      </c>
      <c r="D66" s="5"/>
    </row>
    <row r="67" spans="2:9" s="3" customFormat="1" x14ac:dyDescent="0.3">
      <c r="B67" s="28" t="s">
        <v>24</v>
      </c>
      <c r="C67" s="25">
        <v>4183</v>
      </c>
      <c r="D67" s="5"/>
    </row>
    <row r="68" spans="2:9" s="3" customFormat="1" x14ac:dyDescent="0.3">
      <c r="B68" s="29" t="s">
        <v>25</v>
      </c>
      <c r="C68" s="27">
        <v>2921</v>
      </c>
      <c r="D68" s="5"/>
    </row>
    <row r="69" spans="2:9" s="3" customFormat="1" x14ac:dyDescent="0.3">
      <c r="B69" s="28" t="s">
        <v>26</v>
      </c>
      <c r="C69" s="25">
        <v>34634</v>
      </c>
      <c r="D69" s="5"/>
    </row>
    <row r="70" spans="2:9" s="3" customFormat="1" x14ac:dyDescent="0.3">
      <c r="B70" s="39" t="s">
        <v>27</v>
      </c>
      <c r="C70" s="161">
        <f>SUM(C71:C74)</f>
        <v>898114</v>
      </c>
      <c r="D70" s="5"/>
    </row>
    <row r="71" spans="2:9" s="3" customFormat="1" x14ac:dyDescent="0.3">
      <c r="B71" s="28" t="s">
        <v>28</v>
      </c>
      <c r="C71" s="25">
        <v>57780</v>
      </c>
      <c r="D71" s="5"/>
    </row>
    <row r="72" spans="2:9" s="3" customFormat="1" x14ac:dyDescent="0.3">
      <c r="B72" s="29" t="s">
        <v>29</v>
      </c>
      <c r="C72" s="27">
        <v>11553</v>
      </c>
      <c r="D72" s="5"/>
    </row>
    <row r="73" spans="2:9" s="3" customFormat="1" x14ac:dyDescent="0.3">
      <c r="B73" s="28" t="s">
        <v>30</v>
      </c>
      <c r="C73" s="25">
        <v>170166</v>
      </c>
      <c r="D73" s="5"/>
    </row>
    <row r="74" spans="2:9" s="3" customFormat="1" x14ac:dyDescent="0.3">
      <c r="B74" s="29" t="s">
        <v>31</v>
      </c>
      <c r="C74" s="27">
        <v>658615</v>
      </c>
      <c r="D74" s="5"/>
    </row>
    <row r="75" spans="2:9" s="3" customFormat="1" x14ac:dyDescent="0.3">
      <c r="B75" s="38" t="s">
        <v>32</v>
      </c>
      <c r="C75" s="43">
        <f>SUM(C76:C78)</f>
        <v>522225</v>
      </c>
      <c r="D75" s="5"/>
    </row>
    <row r="76" spans="2:9" s="3" customFormat="1" x14ac:dyDescent="0.3">
      <c r="B76" s="29" t="s">
        <v>33</v>
      </c>
      <c r="C76" s="27">
        <v>187302</v>
      </c>
      <c r="D76" s="5"/>
    </row>
    <row r="77" spans="2:9" x14ac:dyDescent="0.3">
      <c r="B77" s="28" t="s">
        <v>34</v>
      </c>
      <c r="C77" s="25">
        <v>189449</v>
      </c>
      <c r="D77" s="5"/>
      <c r="E77" s="3"/>
      <c r="F77" s="3"/>
      <c r="G77" s="3"/>
      <c r="H77" s="3"/>
      <c r="I77" s="3"/>
    </row>
    <row r="78" spans="2:9" x14ac:dyDescent="0.3">
      <c r="B78" s="29" t="s">
        <v>35</v>
      </c>
      <c r="C78" s="27">
        <v>145474</v>
      </c>
      <c r="D78" s="5"/>
      <c r="E78" s="3"/>
      <c r="F78" s="3"/>
      <c r="G78" s="3"/>
      <c r="H78" s="3"/>
      <c r="I78" s="3"/>
    </row>
    <row r="79" spans="2:9" x14ac:dyDescent="0.3">
      <c r="B79" s="38" t="s">
        <v>36</v>
      </c>
      <c r="C79" s="43">
        <f>SUM(C80:C83)</f>
        <v>121833</v>
      </c>
      <c r="D79" s="5"/>
      <c r="E79" s="3"/>
      <c r="F79" s="3"/>
      <c r="G79" s="3"/>
      <c r="H79" s="3"/>
      <c r="I79" s="3"/>
    </row>
    <row r="80" spans="2:9" x14ac:dyDescent="0.3">
      <c r="B80" s="29" t="s">
        <v>37</v>
      </c>
      <c r="C80" s="27">
        <v>38628</v>
      </c>
      <c r="D80" s="5"/>
      <c r="E80" s="3"/>
      <c r="F80" s="3"/>
      <c r="G80" s="3"/>
      <c r="H80" s="3"/>
      <c r="I80" s="3"/>
    </row>
    <row r="81" spans="2:9" x14ac:dyDescent="0.3">
      <c r="B81" s="28" t="s">
        <v>38</v>
      </c>
      <c r="C81" s="25">
        <v>32863</v>
      </c>
      <c r="D81" s="5"/>
      <c r="E81" s="3"/>
      <c r="F81" s="3"/>
      <c r="G81" s="3"/>
      <c r="H81" s="3"/>
      <c r="I81" s="3"/>
    </row>
    <row r="82" spans="2:9" x14ac:dyDescent="0.3">
      <c r="B82" s="29" t="s">
        <v>39</v>
      </c>
      <c r="C82" s="27">
        <v>26673</v>
      </c>
      <c r="D82" s="5"/>
      <c r="E82" s="3"/>
      <c r="F82" s="3"/>
      <c r="G82" s="3"/>
      <c r="H82" s="3"/>
      <c r="I82" s="3"/>
    </row>
    <row r="83" spans="2:9" x14ac:dyDescent="0.3">
      <c r="B83" s="28" t="s">
        <v>40</v>
      </c>
      <c r="C83" s="25">
        <v>23669</v>
      </c>
      <c r="D83" s="5"/>
      <c r="E83" s="3"/>
      <c r="F83" s="3"/>
      <c r="G83" s="3"/>
      <c r="H83" s="3"/>
      <c r="I83" s="3"/>
    </row>
    <row r="84" spans="2:9" x14ac:dyDescent="0.3">
      <c r="B84" s="162" t="s">
        <v>7</v>
      </c>
      <c r="C84" s="42">
        <v>13002</v>
      </c>
      <c r="D84" s="5"/>
      <c r="E84" s="3"/>
      <c r="F84" s="3"/>
      <c r="G84" s="3"/>
      <c r="H84" s="3"/>
      <c r="I84" s="3"/>
    </row>
    <row r="85" spans="2:9" ht="48" customHeight="1" x14ac:dyDescent="0.3">
      <c r="B85" s="217" t="s">
        <v>217</v>
      </c>
      <c r="C85" s="217"/>
      <c r="D85" s="5"/>
      <c r="E85" s="3"/>
      <c r="F85" s="3"/>
      <c r="G85" s="3"/>
      <c r="H85" s="3"/>
      <c r="I85" s="3"/>
    </row>
    <row r="86" spans="2:9" x14ac:dyDescent="0.3">
      <c r="B86" s="66"/>
      <c r="C86" s="66"/>
      <c r="D86" s="5"/>
      <c r="E86" s="3"/>
      <c r="F86" s="3"/>
      <c r="G86" s="3"/>
      <c r="H86" s="3"/>
      <c r="I86" s="3"/>
    </row>
    <row r="87" spans="2:9" x14ac:dyDescent="0.3">
      <c r="B87" s="2"/>
      <c r="C87" s="5"/>
      <c r="D87" s="5"/>
      <c r="E87" s="3"/>
      <c r="F87" s="3"/>
      <c r="G87" s="3"/>
      <c r="H87" s="3"/>
      <c r="I87" s="3"/>
    </row>
    <row r="88" spans="2:9" s="3" customFormat="1" x14ac:dyDescent="0.3"/>
    <row r="89" spans="2:9" s="3" customFormat="1" x14ac:dyDescent="0.3"/>
    <row r="90" spans="2:9" s="3" customFormat="1" x14ac:dyDescent="0.3"/>
    <row r="91" spans="2:9" s="3" customFormat="1" x14ac:dyDescent="0.3"/>
    <row r="92" spans="2:9" s="3" customFormat="1" x14ac:dyDescent="0.3"/>
    <row r="93" spans="2:9" s="3" customFormat="1" x14ac:dyDescent="0.3"/>
    <row r="94" spans="2:9" s="3" customFormat="1" x14ac:dyDescent="0.3"/>
    <row r="95" spans="2:9" s="3" customFormat="1" x14ac:dyDescent="0.3"/>
    <row r="96" spans="2:9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2:9" s="3" customFormat="1" x14ac:dyDescent="0.3"/>
    <row r="386" spans="2:9" s="3" customFormat="1" x14ac:dyDescent="0.3"/>
    <row r="387" spans="2:9" s="3" customFormat="1" x14ac:dyDescent="0.3"/>
    <row r="388" spans="2:9" s="3" customFormat="1" x14ac:dyDescent="0.3"/>
    <row r="389" spans="2:9" x14ac:dyDescent="0.3">
      <c r="B389" s="3"/>
      <c r="C389" s="3"/>
      <c r="D389" s="3"/>
      <c r="E389" s="3"/>
      <c r="F389" s="3"/>
      <c r="G389" s="3"/>
      <c r="H389" s="3"/>
      <c r="I389" s="3"/>
    </row>
    <row r="390" spans="2:9" x14ac:dyDescent="0.3">
      <c r="B390" s="3"/>
      <c r="C390" s="3"/>
      <c r="D390" s="3"/>
      <c r="E390" s="3"/>
      <c r="F390" s="3"/>
      <c r="G390" s="3"/>
      <c r="H390" s="3"/>
      <c r="I390" s="3"/>
    </row>
    <row r="391" spans="2:9" x14ac:dyDescent="0.3">
      <c r="B391" s="3"/>
      <c r="C391" s="3"/>
      <c r="D391" s="3"/>
      <c r="E391" s="3"/>
      <c r="F391" s="3"/>
      <c r="G391" s="3"/>
      <c r="H391" s="3"/>
      <c r="I391" s="3"/>
    </row>
    <row r="392" spans="2:9" x14ac:dyDescent="0.3">
      <c r="B392" s="3"/>
      <c r="C392" s="3"/>
      <c r="D392" s="3"/>
      <c r="E392" s="3"/>
      <c r="F392" s="3"/>
      <c r="G392" s="3"/>
      <c r="H392" s="3"/>
      <c r="I392" s="3"/>
    </row>
    <row r="393" spans="2:9" x14ac:dyDescent="0.3">
      <c r="B393" s="3"/>
      <c r="C393" s="3"/>
      <c r="D393" s="3"/>
      <c r="E393" s="3"/>
      <c r="F393" s="3"/>
      <c r="G393" s="3"/>
      <c r="H393" s="3"/>
      <c r="I393" s="3"/>
    </row>
    <row r="394" spans="2:9" x14ac:dyDescent="0.3">
      <c r="B394" s="3"/>
      <c r="C394" s="3"/>
      <c r="D394" s="3"/>
      <c r="E394" s="3"/>
      <c r="F394" s="3"/>
      <c r="G394" s="3"/>
      <c r="H394" s="3"/>
      <c r="I394" s="3"/>
    </row>
    <row r="395" spans="2:9" x14ac:dyDescent="0.3">
      <c r="B395" s="3"/>
      <c r="C395" s="3"/>
      <c r="D395" s="3"/>
      <c r="E395" s="3"/>
      <c r="F395" s="3"/>
      <c r="G395" s="3"/>
      <c r="H395" s="3"/>
      <c r="I395" s="3"/>
    </row>
    <row r="396" spans="2:9" x14ac:dyDescent="0.3">
      <c r="B396" s="3"/>
      <c r="C396" s="3"/>
      <c r="D396" s="3"/>
      <c r="E396" s="3"/>
      <c r="F396" s="3"/>
      <c r="G396" s="3"/>
      <c r="H396" s="3"/>
      <c r="I396" s="3"/>
    </row>
    <row r="397" spans="2:9" x14ac:dyDescent="0.3">
      <c r="B397" s="3"/>
      <c r="C397" s="3"/>
      <c r="D397" s="3"/>
      <c r="E397" s="3"/>
      <c r="F397" s="3"/>
      <c r="G397" s="3"/>
      <c r="H397" s="3"/>
      <c r="I397" s="3"/>
    </row>
    <row r="398" spans="2:9" x14ac:dyDescent="0.3">
      <c r="B398" s="3"/>
      <c r="C398" s="3"/>
      <c r="D398" s="3"/>
      <c r="E398" s="3"/>
      <c r="F398" s="3"/>
      <c r="G398" s="3"/>
      <c r="H398" s="3"/>
      <c r="I398" s="3"/>
    </row>
    <row r="399" spans="2:9" x14ac:dyDescent="0.3">
      <c r="B399" s="3"/>
      <c r="C399" s="3"/>
      <c r="D399" s="3"/>
      <c r="E399" s="3"/>
      <c r="F399" s="3"/>
      <c r="G399" s="3"/>
      <c r="H399" s="3"/>
      <c r="I399" s="3"/>
    </row>
    <row r="400" spans="2:9" x14ac:dyDescent="0.3">
      <c r="B400" s="3"/>
      <c r="C400" s="3"/>
      <c r="D400" s="3"/>
      <c r="E400" s="3"/>
      <c r="F400" s="3"/>
      <c r="G400" s="3"/>
      <c r="H400" s="3"/>
      <c r="I400" s="3"/>
    </row>
    <row r="401" spans="9:9" x14ac:dyDescent="0.3">
      <c r="I401" s="3"/>
    </row>
    <row r="402" spans="9:9" x14ac:dyDescent="0.3">
      <c r="I402" s="3"/>
    </row>
    <row r="403" spans="9:9" x14ac:dyDescent="0.3">
      <c r="I403" s="3"/>
    </row>
    <row r="404" spans="9:9" x14ac:dyDescent="0.3">
      <c r="I404" s="3"/>
    </row>
    <row r="405" spans="9:9" x14ac:dyDescent="0.3">
      <c r="I405" s="3"/>
    </row>
    <row r="406" spans="9:9" x14ac:dyDescent="0.3">
      <c r="I406" s="3"/>
    </row>
    <row r="407" spans="9:9" x14ac:dyDescent="0.3">
      <c r="I407" s="3"/>
    </row>
    <row r="408" spans="9:9" x14ac:dyDescent="0.3">
      <c r="I408" s="3"/>
    </row>
    <row r="409" spans="9:9" x14ac:dyDescent="0.3">
      <c r="I409" s="3"/>
    </row>
    <row r="410" spans="9:9" x14ac:dyDescent="0.3">
      <c r="I410" s="3"/>
    </row>
    <row r="411" spans="9:9" x14ac:dyDescent="0.3">
      <c r="I411" s="3"/>
    </row>
    <row r="412" spans="9:9" x14ac:dyDescent="0.3">
      <c r="I412" s="3"/>
    </row>
    <row r="413" spans="9:9" x14ac:dyDescent="0.3">
      <c r="I413" s="3"/>
    </row>
    <row r="414" spans="9:9" x14ac:dyDescent="0.3">
      <c r="I414" s="3"/>
    </row>
    <row r="415" spans="9:9" x14ac:dyDescent="0.3">
      <c r="I415" s="3"/>
    </row>
    <row r="416" spans="9:9" x14ac:dyDescent="0.3">
      <c r="I416" s="3"/>
    </row>
    <row r="417" spans="9:9" x14ac:dyDescent="0.3">
      <c r="I417" s="3"/>
    </row>
    <row r="418" spans="9:9" x14ac:dyDescent="0.3">
      <c r="I418" s="3"/>
    </row>
    <row r="419" spans="9:9" x14ac:dyDescent="0.3">
      <c r="I419" s="3"/>
    </row>
    <row r="420" spans="9:9" x14ac:dyDescent="0.3">
      <c r="I420" s="3"/>
    </row>
    <row r="421" spans="9:9" x14ac:dyDescent="0.3">
      <c r="I421" s="3"/>
    </row>
    <row r="422" spans="9:9" x14ac:dyDescent="0.3">
      <c r="I422" s="3"/>
    </row>
    <row r="423" spans="9:9" x14ac:dyDescent="0.3">
      <c r="I423" s="3"/>
    </row>
    <row r="424" spans="9:9" x14ac:dyDescent="0.3">
      <c r="I424" s="3"/>
    </row>
    <row r="425" spans="9:9" x14ac:dyDescent="0.3">
      <c r="I425" s="3"/>
    </row>
    <row r="426" spans="9:9" x14ac:dyDescent="0.3">
      <c r="I426" s="3"/>
    </row>
    <row r="427" spans="9:9" x14ac:dyDescent="0.3">
      <c r="I427" s="3"/>
    </row>
    <row r="428" spans="9:9" x14ac:dyDescent="0.3">
      <c r="I428" s="3"/>
    </row>
    <row r="429" spans="9:9" x14ac:dyDescent="0.3">
      <c r="I429" s="3"/>
    </row>
    <row r="430" spans="9:9" x14ac:dyDescent="0.3">
      <c r="I430" s="3"/>
    </row>
    <row r="431" spans="9:9" x14ac:dyDescent="0.3">
      <c r="I431" s="3"/>
    </row>
    <row r="432" spans="9:9" x14ac:dyDescent="0.3">
      <c r="I432" s="3"/>
    </row>
    <row r="433" spans="9:9" x14ac:dyDescent="0.3">
      <c r="I433" s="3"/>
    </row>
    <row r="434" spans="9:9" x14ac:dyDescent="0.3">
      <c r="I434" s="3"/>
    </row>
    <row r="435" spans="9:9" x14ac:dyDescent="0.3">
      <c r="I435" s="3"/>
    </row>
    <row r="436" spans="9:9" x14ac:dyDescent="0.3">
      <c r="I436" s="3"/>
    </row>
    <row r="437" spans="9:9" x14ac:dyDescent="0.3">
      <c r="I437" s="3"/>
    </row>
    <row r="438" spans="9:9" x14ac:dyDescent="0.3">
      <c r="I438" s="3"/>
    </row>
    <row r="439" spans="9:9" x14ac:dyDescent="0.3">
      <c r="I439" s="3"/>
    </row>
    <row r="440" spans="9:9" x14ac:dyDescent="0.3">
      <c r="I440" s="3"/>
    </row>
    <row r="441" spans="9:9" x14ac:dyDescent="0.3">
      <c r="I441" s="3"/>
    </row>
    <row r="442" spans="9:9" x14ac:dyDescent="0.3">
      <c r="I442" s="3"/>
    </row>
    <row r="443" spans="9:9" x14ac:dyDescent="0.3">
      <c r="I443" s="3"/>
    </row>
    <row r="444" spans="9:9" x14ac:dyDescent="0.3">
      <c r="I444" s="3"/>
    </row>
    <row r="445" spans="9:9" x14ac:dyDescent="0.3">
      <c r="I445" s="3"/>
    </row>
    <row r="446" spans="9:9" x14ac:dyDescent="0.3">
      <c r="I446" s="3"/>
    </row>
    <row r="447" spans="9:9" x14ac:dyDescent="0.3">
      <c r="I447" s="3"/>
    </row>
    <row r="448" spans="9:9" x14ac:dyDescent="0.3">
      <c r="I448" s="3"/>
    </row>
    <row r="449" spans="9:9" x14ac:dyDescent="0.3">
      <c r="I449" s="3"/>
    </row>
    <row r="450" spans="9:9" x14ac:dyDescent="0.3">
      <c r="I450" s="3"/>
    </row>
    <row r="451" spans="9:9" x14ac:dyDescent="0.3">
      <c r="I451" s="3"/>
    </row>
    <row r="452" spans="9:9" x14ac:dyDescent="0.3">
      <c r="I452" s="3"/>
    </row>
    <row r="453" spans="9:9" x14ac:dyDescent="0.3">
      <c r="I453" s="3"/>
    </row>
    <row r="454" spans="9:9" x14ac:dyDescent="0.3">
      <c r="I454" s="3"/>
    </row>
    <row r="455" spans="9:9" x14ac:dyDescent="0.3">
      <c r="I455" s="3"/>
    </row>
    <row r="456" spans="9:9" x14ac:dyDescent="0.3">
      <c r="I456" s="3"/>
    </row>
    <row r="457" spans="9:9" x14ac:dyDescent="0.3">
      <c r="I457" s="3"/>
    </row>
    <row r="458" spans="9:9" x14ac:dyDescent="0.3">
      <c r="I458" s="3"/>
    </row>
    <row r="459" spans="9:9" x14ac:dyDescent="0.3">
      <c r="I459" s="3"/>
    </row>
    <row r="460" spans="9:9" x14ac:dyDescent="0.3">
      <c r="I460" s="3"/>
    </row>
    <row r="461" spans="9:9" x14ac:dyDescent="0.3">
      <c r="I461" s="3"/>
    </row>
    <row r="462" spans="9:9" x14ac:dyDescent="0.3">
      <c r="I462" s="3"/>
    </row>
    <row r="463" spans="9:9" x14ac:dyDescent="0.3">
      <c r="I463" s="3"/>
    </row>
    <row r="464" spans="9:9" x14ac:dyDescent="0.3">
      <c r="I464" s="3"/>
    </row>
    <row r="465" spans="9:9" x14ac:dyDescent="0.3">
      <c r="I465" s="3"/>
    </row>
    <row r="466" spans="9:9" x14ac:dyDescent="0.3">
      <c r="I466" s="3"/>
    </row>
    <row r="467" spans="9:9" x14ac:dyDescent="0.3">
      <c r="I467" s="3"/>
    </row>
    <row r="468" spans="9:9" x14ac:dyDescent="0.3">
      <c r="I468" s="3"/>
    </row>
    <row r="469" spans="9:9" x14ac:dyDescent="0.3">
      <c r="I469" s="3"/>
    </row>
    <row r="470" spans="9:9" x14ac:dyDescent="0.3">
      <c r="I470" s="3"/>
    </row>
    <row r="471" spans="9:9" x14ac:dyDescent="0.3">
      <c r="I471" s="3"/>
    </row>
    <row r="472" spans="9:9" x14ac:dyDescent="0.3">
      <c r="I472" s="3"/>
    </row>
    <row r="473" spans="9:9" x14ac:dyDescent="0.3">
      <c r="I473" s="3"/>
    </row>
    <row r="474" spans="9:9" x14ac:dyDescent="0.3">
      <c r="I474" s="3"/>
    </row>
    <row r="475" spans="9:9" x14ac:dyDescent="0.3">
      <c r="I475" s="3"/>
    </row>
    <row r="476" spans="9:9" x14ac:dyDescent="0.3">
      <c r="I476" s="3"/>
    </row>
    <row r="477" spans="9:9" x14ac:dyDescent="0.3">
      <c r="I477" s="3"/>
    </row>
    <row r="478" spans="9:9" x14ac:dyDescent="0.3">
      <c r="I478" s="3"/>
    </row>
    <row r="479" spans="9:9" x14ac:dyDescent="0.3">
      <c r="I479" s="3"/>
    </row>
    <row r="480" spans="9:9" x14ac:dyDescent="0.3">
      <c r="I480" s="3"/>
    </row>
    <row r="481" spans="9:9" x14ac:dyDescent="0.3">
      <c r="I481" s="3"/>
    </row>
    <row r="482" spans="9:9" x14ac:dyDescent="0.3">
      <c r="I482" s="3"/>
    </row>
    <row r="483" spans="9:9" x14ac:dyDescent="0.3">
      <c r="I483" s="3"/>
    </row>
    <row r="484" spans="9:9" x14ac:dyDescent="0.3">
      <c r="I484" s="3"/>
    </row>
    <row r="485" spans="9:9" x14ac:dyDescent="0.3">
      <c r="I485" s="3"/>
    </row>
    <row r="486" spans="9:9" x14ac:dyDescent="0.3">
      <c r="I486" s="3"/>
    </row>
    <row r="487" spans="9:9" x14ac:dyDescent="0.3">
      <c r="I487" s="3"/>
    </row>
    <row r="488" spans="9:9" x14ac:dyDescent="0.3">
      <c r="I488" s="3"/>
    </row>
    <row r="489" spans="9:9" x14ac:dyDescent="0.3">
      <c r="I489" s="3"/>
    </row>
    <row r="490" spans="9:9" x14ac:dyDescent="0.3">
      <c r="I490" s="3"/>
    </row>
    <row r="491" spans="9:9" x14ac:dyDescent="0.3">
      <c r="I491" s="3"/>
    </row>
    <row r="492" spans="9:9" x14ac:dyDescent="0.3">
      <c r="I492" s="3"/>
    </row>
    <row r="493" spans="9:9" x14ac:dyDescent="0.3">
      <c r="I493" s="3"/>
    </row>
    <row r="494" spans="9:9" x14ac:dyDescent="0.3">
      <c r="I494" s="3"/>
    </row>
    <row r="495" spans="9:9" x14ac:dyDescent="0.3">
      <c r="I495" s="3"/>
    </row>
    <row r="496" spans="9:9" x14ac:dyDescent="0.3">
      <c r="I496" s="3"/>
    </row>
    <row r="497" spans="9:9" x14ac:dyDescent="0.3">
      <c r="I497" s="3"/>
    </row>
    <row r="498" spans="9:9" x14ac:dyDescent="0.3">
      <c r="I498" s="3"/>
    </row>
    <row r="499" spans="9:9" x14ac:dyDescent="0.3">
      <c r="I499" s="3"/>
    </row>
    <row r="500" spans="9:9" x14ac:dyDescent="0.3">
      <c r="I500" s="3"/>
    </row>
    <row r="501" spans="9:9" x14ac:dyDescent="0.3">
      <c r="I501" s="3"/>
    </row>
    <row r="502" spans="9:9" x14ac:dyDescent="0.3">
      <c r="I502" s="3"/>
    </row>
    <row r="503" spans="9:9" x14ac:dyDescent="0.3">
      <c r="I503" s="3"/>
    </row>
    <row r="504" spans="9:9" x14ac:dyDescent="0.3">
      <c r="I504" s="3"/>
    </row>
    <row r="505" spans="9:9" x14ac:dyDescent="0.3">
      <c r="I505" s="3"/>
    </row>
    <row r="506" spans="9:9" x14ac:dyDescent="0.3">
      <c r="I506" s="3"/>
    </row>
    <row r="507" spans="9:9" x14ac:dyDescent="0.3">
      <c r="I507" s="3"/>
    </row>
    <row r="508" spans="9:9" x14ac:dyDescent="0.3">
      <c r="I508" s="3"/>
    </row>
    <row r="509" spans="9:9" x14ac:dyDescent="0.3">
      <c r="I509" s="3"/>
    </row>
    <row r="510" spans="9:9" x14ac:dyDescent="0.3">
      <c r="I510" s="3"/>
    </row>
    <row r="511" spans="9:9" x14ac:dyDescent="0.3">
      <c r="I511" s="3"/>
    </row>
    <row r="512" spans="9:9" x14ac:dyDescent="0.3">
      <c r="I512" s="3"/>
    </row>
    <row r="513" spans="9:9" x14ac:dyDescent="0.3">
      <c r="I513" s="3"/>
    </row>
    <row r="514" spans="9:9" x14ac:dyDescent="0.3">
      <c r="I514" s="3"/>
    </row>
    <row r="515" spans="9:9" x14ac:dyDescent="0.3">
      <c r="I515" s="3"/>
    </row>
    <row r="516" spans="9:9" x14ac:dyDescent="0.3">
      <c r="I516" s="3"/>
    </row>
    <row r="517" spans="9:9" x14ac:dyDescent="0.3">
      <c r="I517" s="3"/>
    </row>
    <row r="518" spans="9:9" x14ac:dyDescent="0.3">
      <c r="I518" s="3"/>
    </row>
    <row r="519" spans="9:9" x14ac:dyDescent="0.3">
      <c r="I519" s="3"/>
    </row>
    <row r="520" spans="9:9" x14ac:dyDescent="0.3">
      <c r="I520" s="3"/>
    </row>
    <row r="521" spans="9:9" x14ac:dyDescent="0.3">
      <c r="I521" s="3"/>
    </row>
    <row r="522" spans="9:9" x14ac:dyDescent="0.3">
      <c r="I522" s="3"/>
    </row>
    <row r="523" spans="9:9" x14ac:dyDescent="0.3">
      <c r="I523" s="3"/>
    </row>
    <row r="524" spans="9:9" x14ac:dyDescent="0.3">
      <c r="I524" s="3"/>
    </row>
    <row r="525" spans="9:9" x14ac:dyDescent="0.3">
      <c r="I525" s="3"/>
    </row>
    <row r="526" spans="9:9" x14ac:dyDescent="0.3">
      <c r="I526" s="3"/>
    </row>
    <row r="527" spans="9:9" x14ac:dyDescent="0.3">
      <c r="I527" s="3"/>
    </row>
    <row r="528" spans="9:9" x14ac:dyDescent="0.3">
      <c r="I528" s="3"/>
    </row>
    <row r="529" spans="9:9" x14ac:dyDescent="0.3">
      <c r="I529" s="3"/>
    </row>
    <row r="530" spans="9:9" x14ac:dyDescent="0.3">
      <c r="I530" s="3"/>
    </row>
    <row r="531" spans="9:9" x14ac:dyDescent="0.3">
      <c r="I531" s="3"/>
    </row>
    <row r="532" spans="9:9" x14ac:dyDescent="0.3">
      <c r="I532" s="3"/>
    </row>
    <row r="533" spans="9:9" x14ac:dyDescent="0.3">
      <c r="I533" s="3"/>
    </row>
    <row r="534" spans="9:9" x14ac:dyDescent="0.3">
      <c r="I534" s="3"/>
    </row>
    <row r="535" spans="9:9" x14ac:dyDescent="0.3">
      <c r="I535" s="3"/>
    </row>
    <row r="536" spans="9:9" x14ac:dyDescent="0.3">
      <c r="I536" s="3"/>
    </row>
    <row r="537" spans="9:9" x14ac:dyDescent="0.3">
      <c r="I537" s="3"/>
    </row>
    <row r="538" spans="9:9" x14ac:dyDescent="0.3">
      <c r="I538" s="3"/>
    </row>
    <row r="539" spans="9:9" x14ac:dyDescent="0.3">
      <c r="I539" s="3"/>
    </row>
    <row r="540" spans="9:9" x14ac:dyDescent="0.3">
      <c r="I540" s="3"/>
    </row>
    <row r="541" spans="9:9" x14ac:dyDescent="0.3">
      <c r="I541" s="3"/>
    </row>
    <row r="542" spans="9:9" x14ac:dyDescent="0.3">
      <c r="I542" s="3"/>
    </row>
    <row r="543" spans="9:9" x14ac:dyDescent="0.3">
      <c r="I543" s="3"/>
    </row>
    <row r="544" spans="9:9" x14ac:dyDescent="0.3">
      <c r="I544" s="3"/>
    </row>
    <row r="545" spans="9:9" x14ac:dyDescent="0.3">
      <c r="I545" s="3"/>
    </row>
    <row r="546" spans="9:9" x14ac:dyDescent="0.3">
      <c r="I546" s="3"/>
    </row>
    <row r="547" spans="9:9" x14ac:dyDescent="0.3">
      <c r="I547" s="3"/>
    </row>
    <row r="548" spans="9:9" x14ac:dyDescent="0.3">
      <c r="I548" s="3"/>
    </row>
    <row r="549" spans="9:9" x14ac:dyDescent="0.3">
      <c r="I549" s="3"/>
    </row>
    <row r="550" spans="9:9" x14ac:dyDescent="0.3">
      <c r="I550" s="3"/>
    </row>
    <row r="551" spans="9:9" x14ac:dyDescent="0.3">
      <c r="I551" s="3"/>
    </row>
    <row r="552" spans="9:9" x14ac:dyDescent="0.3">
      <c r="I552" s="3"/>
    </row>
    <row r="553" spans="9:9" x14ac:dyDescent="0.3">
      <c r="I553" s="3"/>
    </row>
    <row r="554" spans="9:9" x14ac:dyDescent="0.3">
      <c r="I554" s="3"/>
    </row>
    <row r="555" spans="9:9" x14ac:dyDescent="0.3">
      <c r="I555" s="3"/>
    </row>
    <row r="556" spans="9:9" x14ac:dyDescent="0.3">
      <c r="I556" s="3"/>
    </row>
    <row r="557" spans="9:9" x14ac:dyDescent="0.3">
      <c r="I557" s="3"/>
    </row>
    <row r="558" spans="9:9" x14ac:dyDescent="0.3">
      <c r="I558" s="3"/>
    </row>
    <row r="559" spans="9:9" x14ac:dyDescent="0.3">
      <c r="I559" s="3"/>
    </row>
    <row r="560" spans="9:9" x14ac:dyDescent="0.3">
      <c r="I560" s="3"/>
    </row>
    <row r="561" spans="9:9" x14ac:dyDescent="0.3">
      <c r="I561" s="3"/>
    </row>
    <row r="562" spans="9:9" x14ac:dyDescent="0.3">
      <c r="I562" s="3"/>
    </row>
    <row r="563" spans="9:9" x14ac:dyDescent="0.3">
      <c r="I563" s="3"/>
    </row>
    <row r="564" spans="9:9" x14ac:dyDescent="0.3">
      <c r="I564" s="3"/>
    </row>
    <row r="565" spans="9:9" x14ac:dyDescent="0.3">
      <c r="I565" s="3"/>
    </row>
    <row r="566" spans="9:9" x14ac:dyDescent="0.3">
      <c r="I566" s="3"/>
    </row>
    <row r="567" spans="9:9" x14ac:dyDescent="0.3">
      <c r="I567" s="3"/>
    </row>
    <row r="568" spans="9:9" x14ac:dyDescent="0.3">
      <c r="I568" s="3"/>
    </row>
    <row r="569" spans="9:9" x14ac:dyDescent="0.3">
      <c r="I569" s="3"/>
    </row>
    <row r="570" spans="9:9" x14ac:dyDescent="0.3">
      <c r="I570" s="3"/>
    </row>
    <row r="571" spans="9:9" x14ac:dyDescent="0.3">
      <c r="I571" s="3"/>
    </row>
    <row r="572" spans="9:9" x14ac:dyDescent="0.3">
      <c r="I572" s="3"/>
    </row>
    <row r="573" spans="9:9" x14ac:dyDescent="0.3">
      <c r="I573" s="3"/>
    </row>
    <row r="574" spans="9:9" x14ac:dyDescent="0.3">
      <c r="I574" s="3"/>
    </row>
    <row r="575" spans="9:9" x14ac:dyDescent="0.3">
      <c r="I575" s="3"/>
    </row>
    <row r="576" spans="9:9" x14ac:dyDescent="0.3">
      <c r="I576" s="3"/>
    </row>
    <row r="577" spans="9:9" x14ac:dyDescent="0.3">
      <c r="I577" s="3"/>
    </row>
    <row r="578" spans="9:9" x14ac:dyDescent="0.3">
      <c r="I578" s="3"/>
    </row>
    <row r="579" spans="9:9" x14ac:dyDescent="0.3">
      <c r="I579" s="3"/>
    </row>
    <row r="580" spans="9:9" x14ac:dyDescent="0.3">
      <c r="I580" s="3"/>
    </row>
    <row r="581" spans="9:9" x14ac:dyDescent="0.3">
      <c r="I581" s="3"/>
    </row>
    <row r="582" spans="9:9" x14ac:dyDescent="0.3">
      <c r="I582" s="3"/>
    </row>
    <row r="583" spans="9:9" x14ac:dyDescent="0.3">
      <c r="I583" s="3"/>
    </row>
    <row r="584" spans="9:9" x14ac:dyDescent="0.3">
      <c r="I584" s="3"/>
    </row>
    <row r="585" spans="9:9" x14ac:dyDescent="0.3">
      <c r="I585" s="3"/>
    </row>
    <row r="586" spans="9:9" x14ac:dyDescent="0.3">
      <c r="I586" s="3"/>
    </row>
    <row r="587" spans="9:9" x14ac:dyDescent="0.3">
      <c r="I587" s="3"/>
    </row>
    <row r="588" spans="9:9" x14ac:dyDescent="0.3">
      <c r="I588" s="3"/>
    </row>
    <row r="589" spans="9:9" x14ac:dyDescent="0.3">
      <c r="I589" s="3"/>
    </row>
    <row r="590" spans="9:9" x14ac:dyDescent="0.3">
      <c r="I590" s="3"/>
    </row>
    <row r="591" spans="9:9" x14ac:dyDescent="0.3">
      <c r="I591" s="3"/>
    </row>
    <row r="592" spans="9:9" x14ac:dyDescent="0.3">
      <c r="I592" s="3"/>
    </row>
    <row r="593" spans="9:9" x14ac:dyDescent="0.3">
      <c r="I593" s="3"/>
    </row>
    <row r="594" spans="9:9" x14ac:dyDescent="0.3">
      <c r="I594" s="3"/>
    </row>
    <row r="595" spans="9:9" x14ac:dyDescent="0.3">
      <c r="I595" s="3"/>
    </row>
    <row r="596" spans="9:9" x14ac:dyDescent="0.3">
      <c r="I596" s="3"/>
    </row>
    <row r="597" spans="9:9" x14ac:dyDescent="0.3">
      <c r="I597" s="3"/>
    </row>
    <row r="598" spans="9:9" x14ac:dyDescent="0.3">
      <c r="I598" s="3"/>
    </row>
    <row r="599" spans="9:9" x14ac:dyDescent="0.3">
      <c r="I599" s="3"/>
    </row>
    <row r="600" spans="9:9" x14ac:dyDescent="0.3">
      <c r="I600" s="3"/>
    </row>
    <row r="601" spans="9:9" x14ac:dyDescent="0.3">
      <c r="I601" s="3"/>
    </row>
    <row r="602" spans="9:9" x14ac:dyDescent="0.3">
      <c r="I602" s="3"/>
    </row>
    <row r="603" spans="9:9" x14ac:dyDescent="0.3">
      <c r="I603" s="3"/>
    </row>
    <row r="604" spans="9:9" x14ac:dyDescent="0.3">
      <c r="I604" s="3"/>
    </row>
    <row r="605" spans="9:9" x14ac:dyDescent="0.3">
      <c r="I605" s="3"/>
    </row>
    <row r="606" spans="9:9" x14ac:dyDescent="0.3">
      <c r="I606" s="3"/>
    </row>
    <row r="607" spans="9:9" x14ac:dyDescent="0.3">
      <c r="I607" s="3"/>
    </row>
    <row r="608" spans="9:9" x14ac:dyDescent="0.3">
      <c r="I608" s="3"/>
    </row>
    <row r="609" spans="9:9" x14ac:dyDescent="0.3">
      <c r="I609" s="3"/>
    </row>
    <row r="610" spans="9:9" x14ac:dyDescent="0.3">
      <c r="I610" s="3"/>
    </row>
    <row r="611" spans="9:9" x14ac:dyDescent="0.3">
      <c r="I611" s="3"/>
    </row>
    <row r="612" spans="9:9" x14ac:dyDescent="0.3">
      <c r="I612" s="3"/>
    </row>
    <row r="613" spans="9:9" x14ac:dyDescent="0.3">
      <c r="I613" s="3"/>
    </row>
    <row r="614" spans="9:9" x14ac:dyDescent="0.3">
      <c r="I614" s="3"/>
    </row>
    <row r="615" spans="9:9" x14ac:dyDescent="0.3">
      <c r="I615" s="3"/>
    </row>
    <row r="616" spans="9:9" x14ac:dyDescent="0.3">
      <c r="I616" s="3"/>
    </row>
    <row r="617" spans="9:9" x14ac:dyDescent="0.3">
      <c r="I617" s="3"/>
    </row>
    <row r="618" spans="9:9" x14ac:dyDescent="0.3">
      <c r="I618" s="3"/>
    </row>
    <row r="619" spans="9:9" x14ac:dyDescent="0.3">
      <c r="I619" s="3"/>
    </row>
    <row r="620" spans="9:9" x14ac:dyDescent="0.3">
      <c r="I620" s="3"/>
    </row>
    <row r="621" spans="9:9" x14ac:dyDescent="0.3">
      <c r="I621" s="3"/>
    </row>
    <row r="622" spans="9:9" x14ac:dyDescent="0.3">
      <c r="I622" s="3"/>
    </row>
    <row r="623" spans="9:9" x14ac:dyDescent="0.3">
      <c r="I623" s="3"/>
    </row>
    <row r="624" spans="9:9" x14ac:dyDescent="0.3">
      <c r="I624" s="3"/>
    </row>
    <row r="625" spans="9:9" x14ac:dyDescent="0.3">
      <c r="I625" s="3"/>
    </row>
    <row r="626" spans="9:9" x14ac:dyDescent="0.3">
      <c r="I626" s="3"/>
    </row>
    <row r="627" spans="9:9" x14ac:dyDescent="0.3">
      <c r="I627" s="3"/>
    </row>
    <row r="628" spans="9:9" x14ac:dyDescent="0.3">
      <c r="I628" s="3"/>
    </row>
    <row r="629" spans="9:9" x14ac:dyDescent="0.3">
      <c r="I629" s="3"/>
    </row>
    <row r="630" spans="9:9" x14ac:dyDescent="0.3">
      <c r="I630" s="3"/>
    </row>
    <row r="631" spans="9:9" x14ac:dyDescent="0.3">
      <c r="I631" s="3"/>
    </row>
    <row r="632" spans="9:9" x14ac:dyDescent="0.3">
      <c r="I632" s="3"/>
    </row>
    <row r="633" spans="9:9" x14ac:dyDescent="0.3">
      <c r="I633" s="3"/>
    </row>
    <row r="634" spans="9:9" x14ac:dyDescent="0.3">
      <c r="I634" s="3"/>
    </row>
    <row r="635" spans="9:9" x14ac:dyDescent="0.3">
      <c r="I635" s="3"/>
    </row>
    <row r="636" spans="9:9" x14ac:dyDescent="0.3">
      <c r="I636" s="3"/>
    </row>
    <row r="637" spans="9:9" x14ac:dyDescent="0.3">
      <c r="I637" s="3"/>
    </row>
    <row r="638" spans="9:9" x14ac:dyDescent="0.3">
      <c r="I638" s="3"/>
    </row>
    <row r="639" spans="9:9" x14ac:dyDescent="0.3">
      <c r="I639" s="3"/>
    </row>
    <row r="640" spans="9:9" x14ac:dyDescent="0.3">
      <c r="I640" s="3"/>
    </row>
    <row r="641" spans="9:9" x14ac:dyDescent="0.3">
      <c r="I641" s="3"/>
    </row>
    <row r="642" spans="9:9" x14ac:dyDescent="0.3">
      <c r="I642" s="3"/>
    </row>
    <row r="643" spans="9:9" x14ac:dyDescent="0.3">
      <c r="I643" s="3"/>
    </row>
    <row r="644" spans="9:9" x14ac:dyDescent="0.3">
      <c r="I644" s="3"/>
    </row>
    <row r="645" spans="9:9" x14ac:dyDescent="0.3">
      <c r="I645" s="3"/>
    </row>
    <row r="646" spans="9:9" x14ac:dyDescent="0.3">
      <c r="I646" s="3"/>
    </row>
    <row r="647" spans="9:9" x14ac:dyDescent="0.3">
      <c r="I647" s="3"/>
    </row>
    <row r="648" spans="9:9" x14ac:dyDescent="0.3">
      <c r="I648" s="3"/>
    </row>
    <row r="649" spans="9:9" x14ac:dyDescent="0.3">
      <c r="I649" s="3"/>
    </row>
    <row r="650" spans="9:9" x14ac:dyDescent="0.3">
      <c r="I650" s="3"/>
    </row>
    <row r="651" spans="9:9" x14ac:dyDescent="0.3">
      <c r="I651" s="3"/>
    </row>
    <row r="652" spans="9:9" x14ac:dyDescent="0.3">
      <c r="I652" s="3"/>
    </row>
    <row r="653" spans="9:9" x14ac:dyDescent="0.3">
      <c r="I653" s="3"/>
    </row>
    <row r="654" spans="9:9" x14ac:dyDescent="0.3">
      <c r="I654" s="3"/>
    </row>
    <row r="655" spans="9:9" x14ac:dyDescent="0.3">
      <c r="I655" s="3"/>
    </row>
    <row r="656" spans="9:9" x14ac:dyDescent="0.3">
      <c r="I656" s="3"/>
    </row>
    <row r="657" spans="9:9" x14ac:dyDescent="0.3">
      <c r="I657" s="3"/>
    </row>
    <row r="658" spans="9:9" x14ac:dyDescent="0.3">
      <c r="I658" s="3"/>
    </row>
    <row r="659" spans="9:9" x14ac:dyDescent="0.3">
      <c r="I659" s="3"/>
    </row>
    <row r="660" spans="9:9" x14ac:dyDescent="0.3">
      <c r="I660" s="3"/>
    </row>
    <row r="661" spans="9:9" x14ac:dyDescent="0.3">
      <c r="I661" s="3"/>
    </row>
    <row r="662" spans="9:9" x14ac:dyDescent="0.3">
      <c r="I662" s="3"/>
    </row>
    <row r="663" spans="9:9" x14ac:dyDescent="0.3">
      <c r="I663" s="3"/>
    </row>
    <row r="664" spans="9:9" x14ac:dyDescent="0.3">
      <c r="I664" s="3"/>
    </row>
    <row r="665" spans="9:9" x14ac:dyDescent="0.3">
      <c r="I665" s="3"/>
    </row>
    <row r="666" spans="9:9" x14ac:dyDescent="0.3">
      <c r="I666" s="3"/>
    </row>
    <row r="667" spans="9:9" x14ac:dyDescent="0.3">
      <c r="I667" s="3"/>
    </row>
    <row r="668" spans="9:9" x14ac:dyDescent="0.3">
      <c r="I668" s="3"/>
    </row>
    <row r="669" spans="9:9" x14ac:dyDescent="0.3">
      <c r="I669" s="3"/>
    </row>
    <row r="670" spans="9:9" x14ac:dyDescent="0.3">
      <c r="I670" s="3"/>
    </row>
    <row r="671" spans="9:9" x14ac:dyDescent="0.3">
      <c r="I671" s="3"/>
    </row>
    <row r="672" spans="9:9" x14ac:dyDescent="0.3">
      <c r="I672" s="3"/>
    </row>
    <row r="673" spans="9:9" x14ac:dyDescent="0.3">
      <c r="I673" s="3"/>
    </row>
    <row r="674" spans="9:9" x14ac:dyDescent="0.3">
      <c r="I674" s="3"/>
    </row>
    <row r="675" spans="9:9" x14ac:dyDescent="0.3">
      <c r="I675" s="3"/>
    </row>
    <row r="676" spans="9:9" x14ac:dyDescent="0.3">
      <c r="I676" s="3"/>
    </row>
    <row r="677" spans="9:9" x14ac:dyDescent="0.3">
      <c r="I677" s="3"/>
    </row>
    <row r="678" spans="9:9" x14ac:dyDescent="0.3">
      <c r="I678" s="3"/>
    </row>
    <row r="679" spans="9:9" x14ac:dyDescent="0.3">
      <c r="I679" s="3"/>
    </row>
    <row r="680" spans="9:9" x14ac:dyDescent="0.3">
      <c r="I680" s="3"/>
    </row>
    <row r="681" spans="9:9" x14ac:dyDescent="0.3">
      <c r="I681" s="3"/>
    </row>
    <row r="682" spans="9:9" x14ac:dyDescent="0.3">
      <c r="I682" s="3"/>
    </row>
    <row r="683" spans="9:9" x14ac:dyDescent="0.3">
      <c r="I683" s="3"/>
    </row>
    <row r="684" spans="9:9" x14ac:dyDescent="0.3">
      <c r="I684" s="3"/>
    </row>
    <row r="685" spans="9:9" x14ac:dyDescent="0.3">
      <c r="I685" s="3"/>
    </row>
    <row r="686" spans="9:9" x14ac:dyDescent="0.3">
      <c r="I686" s="3"/>
    </row>
    <row r="687" spans="9:9" x14ac:dyDescent="0.3">
      <c r="I687" s="3"/>
    </row>
    <row r="688" spans="9:9" x14ac:dyDescent="0.3">
      <c r="I688" s="3"/>
    </row>
    <row r="689" spans="9:9" x14ac:dyDescent="0.3">
      <c r="I689" s="3"/>
    </row>
    <row r="690" spans="9:9" x14ac:dyDescent="0.3">
      <c r="I690" s="3"/>
    </row>
    <row r="691" spans="9:9" x14ac:dyDescent="0.3">
      <c r="I691" s="3"/>
    </row>
    <row r="692" spans="9:9" x14ac:dyDescent="0.3">
      <c r="I692" s="3"/>
    </row>
    <row r="693" spans="9:9" x14ac:dyDescent="0.3">
      <c r="I693" s="3"/>
    </row>
    <row r="694" spans="9:9" x14ac:dyDescent="0.3">
      <c r="I694" s="3"/>
    </row>
    <row r="695" spans="9:9" x14ac:dyDescent="0.3">
      <c r="I695" s="3"/>
    </row>
    <row r="696" spans="9:9" x14ac:dyDescent="0.3">
      <c r="I696" s="3"/>
    </row>
    <row r="697" spans="9:9" x14ac:dyDescent="0.3">
      <c r="I697" s="3"/>
    </row>
    <row r="698" spans="9:9" x14ac:dyDescent="0.3">
      <c r="I698" s="3"/>
    </row>
    <row r="699" spans="9:9" x14ac:dyDescent="0.3">
      <c r="I699" s="3"/>
    </row>
    <row r="700" spans="9:9" x14ac:dyDescent="0.3">
      <c r="I700" s="3"/>
    </row>
    <row r="701" spans="9:9" x14ac:dyDescent="0.3">
      <c r="I701" s="3"/>
    </row>
    <row r="702" spans="9:9" x14ac:dyDescent="0.3">
      <c r="I702" s="3"/>
    </row>
    <row r="703" spans="9:9" x14ac:dyDescent="0.3">
      <c r="I703" s="3"/>
    </row>
    <row r="704" spans="9:9" x14ac:dyDescent="0.3">
      <c r="I704" s="3"/>
    </row>
    <row r="705" spans="9:9" x14ac:dyDescent="0.3">
      <c r="I705" s="3"/>
    </row>
    <row r="706" spans="9:9" x14ac:dyDescent="0.3">
      <c r="I706" s="3"/>
    </row>
    <row r="707" spans="9:9" x14ac:dyDescent="0.3">
      <c r="I707" s="3"/>
    </row>
    <row r="708" spans="9:9" x14ac:dyDescent="0.3">
      <c r="I708" s="3"/>
    </row>
    <row r="709" spans="9:9" x14ac:dyDescent="0.3">
      <c r="I709" s="3"/>
    </row>
    <row r="710" spans="9:9" x14ac:dyDescent="0.3">
      <c r="I710" s="3"/>
    </row>
    <row r="711" spans="9:9" x14ac:dyDescent="0.3">
      <c r="I711" s="3"/>
    </row>
    <row r="712" spans="9:9" x14ac:dyDescent="0.3">
      <c r="I712" s="3"/>
    </row>
    <row r="713" spans="9:9" x14ac:dyDescent="0.3">
      <c r="I713" s="3"/>
    </row>
    <row r="714" spans="9:9" x14ac:dyDescent="0.3">
      <c r="I714" s="3"/>
    </row>
    <row r="715" spans="9:9" x14ac:dyDescent="0.3">
      <c r="I715" s="3"/>
    </row>
    <row r="716" spans="9:9" x14ac:dyDescent="0.3">
      <c r="I716" s="3"/>
    </row>
    <row r="717" spans="9:9" x14ac:dyDescent="0.3">
      <c r="I717" s="3"/>
    </row>
    <row r="718" spans="9:9" x14ac:dyDescent="0.3">
      <c r="I718" s="3"/>
    </row>
    <row r="719" spans="9:9" x14ac:dyDescent="0.3">
      <c r="I719" s="3"/>
    </row>
    <row r="720" spans="9:9" x14ac:dyDescent="0.3">
      <c r="I720" s="3"/>
    </row>
    <row r="721" spans="9:9" x14ac:dyDescent="0.3">
      <c r="I721" s="3"/>
    </row>
    <row r="722" spans="9:9" x14ac:dyDescent="0.3">
      <c r="I722" s="3"/>
    </row>
    <row r="723" spans="9:9" x14ac:dyDescent="0.3">
      <c r="I723" s="3"/>
    </row>
    <row r="724" spans="9:9" x14ac:dyDescent="0.3">
      <c r="I724" s="3"/>
    </row>
    <row r="725" spans="9:9" x14ac:dyDescent="0.3">
      <c r="I725" s="3"/>
    </row>
    <row r="726" spans="9:9" x14ac:dyDescent="0.3">
      <c r="I726" s="3"/>
    </row>
    <row r="727" spans="9:9" x14ac:dyDescent="0.3">
      <c r="I727" s="3"/>
    </row>
    <row r="728" spans="9:9" x14ac:dyDescent="0.3">
      <c r="I728" s="3"/>
    </row>
    <row r="729" spans="9:9" x14ac:dyDescent="0.3">
      <c r="I729" s="3"/>
    </row>
    <row r="730" spans="9:9" x14ac:dyDescent="0.3">
      <c r="I730" s="3"/>
    </row>
    <row r="731" spans="9:9" x14ac:dyDescent="0.3">
      <c r="I731" s="3"/>
    </row>
    <row r="732" spans="9:9" x14ac:dyDescent="0.3">
      <c r="I732" s="3"/>
    </row>
    <row r="733" spans="9:9" x14ac:dyDescent="0.3">
      <c r="I733" s="3"/>
    </row>
    <row r="734" spans="9:9" x14ac:dyDescent="0.3">
      <c r="I734" s="3"/>
    </row>
    <row r="735" spans="9:9" x14ac:dyDescent="0.3">
      <c r="I735" s="3"/>
    </row>
    <row r="736" spans="9:9" x14ac:dyDescent="0.3">
      <c r="I736" s="3"/>
    </row>
    <row r="737" spans="9:9" x14ac:dyDescent="0.3">
      <c r="I737" s="3"/>
    </row>
    <row r="738" spans="9:9" x14ac:dyDescent="0.3">
      <c r="I738" s="3"/>
    </row>
    <row r="739" spans="9:9" x14ac:dyDescent="0.3">
      <c r="I739" s="3"/>
    </row>
    <row r="740" spans="9:9" x14ac:dyDescent="0.3">
      <c r="I740" s="3"/>
    </row>
    <row r="741" spans="9:9" x14ac:dyDescent="0.3">
      <c r="I741" s="3"/>
    </row>
    <row r="742" spans="9:9" x14ac:dyDescent="0.3">
      <c r="I742" s="3"/>
    </row>
    <row r="743" spans="9:9" x14ac:dyDescent="0.3">
      <c r="I743" s="3"/>
    </row>
    <row r="744" spans="9:9" x14ac:dyDescent="0.3">
      <c r="I744" s="3"/>
    </row>
    <row r="745" spans="9:9" x14ac:dyDescent="0.3">
      <c r="I745" s="3"/>
    </row>
    <row r="746" spans="9:9" x14ac:dyDescent="0.3">
      <c r="I746" s="3"/>
    </row>
    <row r="747" spans="9:9" x14ac:dyDescent="0.3">
      <c r="I747" s="3"/>
    </row>
    <row r="748" spans="9:9" x14ac:dyDescent="0.3">
      <c r="I748" s="3"/>
    </row>
    <row r="749" spans="9:9" x14ac:dyDescent="0.3">
      <c r="I749" s="3"/>
    </row>
    <row r="750" spans="9:9" x14ac:dyDescent="0.3">
      <c r="I750" s="3"/>
    </row>
    <row r="751" spans="9:9" x14ac:dyDescent="0.3">
      <c r="I751" s="3"/>
    </row>
    <row r="752" spans="9:9" x14ac:dyDescent="0.3">
      <c r="I752" s="3"/>
    </row>
    <row r="753" spans="9:9" x14ac:dyDescent="0.3">
      <c r="I753" s="3"/>
    </row>
    <row r="754" spans="9:9" x14ac:dyDescent="0.3">
      <c r="I754" s="3"/>
    </row>
    <row r="755" spans="9:9" x14ac:dyDescent="0.3">
      <c r="I755" s="3"/>
    </row>
    <row r="756" spans="9:9" x14ac:dyDescent="0.3">
      <c r="I756" s="3"/>
    </row>
    <row r="757" spans="9:9" x14ac:dyDescent="0.3">
      <c r="I757" s="3"/>
    </row>
    <row r="758" spans="9:9" x14ac:dyDescent="0.3">
      <c r="I758" s="3"/>
    </row>
    <row r="759" spans="9:9" x14ac:dyDescent="0.3">
      <c r="I759" s="3"/>
    </row>
    <row r="760" spans="9:9" x14ac:dyDescent="0.3">
      <c r="I760" s="3"/>
    </row>
    <row r="761" spans="9:9" x14ac:dyDescent="0.3">
      <c r="I761" s="3"/>
    </row>
    <row r="762" spans="9:9" x14ac:dyDescent="0.3">
      <c r="I762" s="3"/>
    </row>
    <row r="763" spans="9:9" x14ac:dyDescent="0.3">
      <c r="I763" s="3"/>
    </row>
    <row r="764" spans="9:9" x14ac:dyDescent="0.3">
      <c r="I764" s="3"/>
    </row>
    <row r="765" spans="9:9" x14ac:dyDescent="0.3">
      <c r="I765" s="3"/>
    </row>
    <row r="766" spans="9:9" x14ac:dyDescent="0.3">
      <c r="I766" s="3"/>
    </row>
    <row r="767" spans="9:9" x14ac:dyDescent="0.3">
      <c r="I767" s="3"/>
    </row>
    <row r="768" spans="9:9" x14ac:dyDescent="0.3">
      <c r="I768" s="3"/>
    </row>
    <row r="769" spans="9:9" x14ac:dyDescent="0.3">
      <c r="I769" s="3"/>
    </row>
    <row r="770" spans="9:9" x14ac:dyDescent="0.3">
      <c r="I770" s="3"/>
    </row>
    <row r="771" spans="9:9" x14ac:dyDescent="0.3">
      <c r="I771" s="3"/>
    </row>
    <row r="772" spans="9:9" x14ac:dyDescent="0.3">
      <c r="I772" s="3"/>
    </row>
    <row r="773" spans="9:9" x14ac:dyDescent="0.3">
      <c r="I773" s="3"/>
    </row>
    <row r="774" spans="9:9" x14ac:dyDescent="0.3">
      <c r="I774" s="3"/>
    </row>
    <row r="775" spans="9:9" x14ac:dyDescent="0.3">
      <c r="I775" s="3"/>
    </row>
    <row r="776" spans="9:9" x14ac:dyDescent="0.3">
      <c r="I776" s="3"/>
    </row>
    <row r="777" spans="9:9" x14ac:dyDescent="0.3">
      <c r="I777" s="3"/>
    </row>
    <row r="778" spans="9:9" x14ac:dyDescent="0.3">
      <c r="I778" s="3"/>
    </row>
    <row r="779" spans="9:9" x14ac:dyDescent="0.3">
      <c r="I779" s="3"/>
    </row>
    <row r="780" spans="9:9" x14ac:dyDescent="0.3">
      <c r="I780" s="3"/>
    </row>
    <row r="781" spans="9:9" x14ac:dyDescent="0.3">
      <c r="I781" s="3"/>
    </row>
    <row r="782" spans="9:9" x14ac:dyDescent="0.3">
      <c r="I782" s="3"/>
    </row>
    <row r="783" spans="9:9" x14ac:dyDescent="0.3">
      <c r="I783" s="3"/>
    </row>
    <row r="784" spans="9:9" x14ac:dyDescent="0.3">
      <c r="I784" s="3"/>
    </row>
    <row r="785" spans="9:9" x14ac:dyDescent="0.3">
      <c r="I785" s="3"/>
    </row>
    <row r="786" spans="9:9" x14ac:dyDescent="0.3">
      <c r="I786" s="3"/>
    </row>
    <row r="787" spans="9:9" x14ac:dyDescent="0.3">
      <c r="I787" s="3"/>
    </row>
    <row r="788" spans="9:9" x14ac:dyDescent="0.3">
      <c r="I788" s="3"/>
    </row>
    <row r="789" spans="9:9" x14ac:dyDescent="0.3">
      <c r="I789" s="3"/>
    </row>
    <row r="790" spans="9:9" x14ac:dyDescent="0.3">
      <c r="I790" s="3"/>
    </row>
    <row r="791" spans="9:9" x14ac:dyDescent="0.3">
      <c r="I791" s="3"/>
    </row>
    <row r="792" spans="9:9" x14ac:dyDescent="0.3">
      <c r="I792" s="3"/>
    </row>
    <row r="793" spans="9:9" x14ac:dyDescent="0.3">
      <c r="I793" s="3"/>
    </row>
    <row r="794" spans="9:9" x14ac:dyDescent="0.3">
      <c r="I794" s="3"/>
    </row>
    <row r="795" spans="9:9" x14ac:dyDescent="0.3">
      <c r="I795" s="3"/>
    </row>
    <row r="796" spans="9:9" x14ac:dyDescent="0.3">
      <c r="I796" s="3"/>
    </row>
    <row r="797" spans="9:9" x14ac:dyDescent="0.3">
      <c r="I797" s="3"/>
    </row>
    <row r="798" spans="9:9" x14ac:dyDescent="0.3">
      <c r="I798" s="3"/>
    </row>
    <row r="799" spans="9:9" x14ac:dyDescent="0.3">
      <c r="I799" s="3"/>
    </row>
    <row r="800" spans="9:9" x14ac:dyDescent="0.3">
      <c r="I800" s="3"/>
    </row>
    <row r="801" spans="9:9" x14ac:dyDescent="0.3">
      <c r="I801" s="3"/>
    </row>
    <row r="802" spans="9:9" x14ac:dyDescent="0.3">
      <c r="I802" s="3"/>
    </row>
    <row r="803" spans="9:9" x14ac:dyDescent="0.3">
      <c r="I803" s="3"/>
    </row>
    <row r="804" spans="9:9" x14ac:dyDescent="0.3">
      <c r="I804" s="3"/>
    </row>
    <row r="805" spans="9:9" x14ac:dyDescent="0.3">
      <c r="I805" s="3"/>
    </row>
    <row r="806" spans="9:9" x14ac:dyDescent="0.3">
      <c r="I806" s="3"/>
    </row>
    <row r="807" spans="9:9" x14ac:dyDescent="0.3">
      <c r="I807" s="3"/>
    </row>
    <row r="808" spans="9:9" x14ac:dyDescent="0.3">
      <c r="I808" s="3"/>
    </row>
    <row r="809" spans="9:9" x14ac:dyDescent="0.3">
      <c r="I809" s="3"/>
    </row>
    <row r="810" spans="9:9" x14ac:dyDescent="0.3">
      <c r="I810" s="3"/>
    </row>
    <row r="811" spans="9:9" x14ac:dyDescent="0.3">
      <c r="I811" s="3"/>
    </row>
    <row r="812" spans="9:9" x14ac:dyDescent="0.3">
      <c r="I812" s="3"/>
    </row>
    <row r="813" spans="9:9" x14ac:dyDescent="0.3">
      <c r="I813" s="3"/>
    </row>
    <row r="814" spans="9:9" x14ac:dyDescent="0.3">
      <c r="I814" s="3"/>
    </row>
    <row r="815" spans="9:9" x14ac:dyDescent="0.3">
      <c r="I815" s="3"/>
    </row>
    <row r="816" spans="9:9" x14ac:dyDescent="0.3">
      <c r="I816" s="3"/>
    </row>
    <row r="817" spans="9:9" x14ac:dyDescent="0.3">
      <c r="I817" s="3"/>
    </row>
    <row r="818" spans="9:9" x14ac:dyDescent="0.3">
      <c r="I818" s="3"/>
    </row>
    <row r="819" spans="9:9" x14ac:dyDescent="0.3">
      <c r="I819" s="3"/>
    </row>
    <row r="820" spans="9:9" x14ac:dyDescent="0.3">
      <c r="I820" s="3"/>
    </row>
    <row r="821" spans="9:9" x14ac:dyDescent="0.3">
      <c r="I821" s="3"/>
    </row>
    <row r="822" spans="9:9" x14ac:dyDescent="0.3">
      <c r="I822" s="3"/>
    </row>
    <row r="823" spans="9:9" x14ac:dyDescent="0.3">
      <c r="I823" s="3"/>
    </row>
    <row r="824" spans="9:9" x14ac:dyDescent="0.3">
      <c r="I824" s="3"/>
    </row>
    <row r="825" spans="9:9" x14ac:dyDescent="0.3">
      <c r="I825" s="3"/>
    </row>
    <row r="826" spans="9:9" x14ac:dyDescent="0.3">
      <c r="I826" s="3"/>
    </row>
    <row r="827" spans="9:9" x14ac:dyDescent="0.3">
      <c r="I827" s="3"/>
    </row>
    <row r="828" spans="9:9" x14ac:dyDescent="0.3">
      <c r="I828" s="3"/>
    </row>
    <row r="829" spans="9:9" x14ac:dyDescent="0.3">
      <c r="I829" s="3"/>
    </row>
    <row r="830" spans="9:9" x14ac:dyDescent="0.3">
      <c r="I830" s="3"/>
    </row>
    <row r="831" spans="9:9" x14ac:dyDescent="0.3">
      <c r="I831" s="3"/>
    </row>
    <row r="832" spans="9:9" x14ac:dyDescent="0.3">
      <c r="I832" s="3"/>
    </row>
    <row r="833" spans="9:9" x14ac:dyDescent="0.3">
      <c r="I833" s="3"/>
    </row>
    <row r="834" spans="9:9" x14ac:dyDescent="0.3">
      <c r="I834" s="3"/>
    </row>
    <row r="835" spans="9:9" x14ac:dyDescent="0.3">
      <c r="I835" s="3"/>
    </row>
    <row r="836" spans="9:9" x14ac:dyDescent="0.3">
      <c r="I836" s="3"/>
    </row>
    <row r="837" spans="9:9" x14ac:dyDescent="0.3">
      <c r="I837" s="3"/>
    </row>
    <row r="838" spans="9:9" x14ac:dyDescent="0.3">
      <c r="I838" s="3"/>
    </row>
    <row r="839" spans="9:9" x14ac:dyDescent="0.3">
      <c r="I839" s="3"/>
    </row>
    <row r="840" spans="9:9" x14ac:dyDescent="0.3">
      <c r="I840" s="3"/>
    </row>
    <row r="841" spans="9:9" x14ac:dyDescent="0.3">
      <c r="I841" s="3"/>
    </row>
    <row r="842" spans="9:9" x14ac:dyDescent="0.3">
      <c r="I842" s="3"/>
    </row>
    <row r="843" spans="9:9" x14ac:dyDescent="0.3">
      <c r="I843" s="3"/>
    </row>
    <row r="844" spans="9:9" x14ac:dyDescent="0.3">
      <c r="I844" s="3"/>
    </row>
    <row r="845" spans="9:9" x14ac:dyDescent="0.3">
      <c r="I845" s="3"/>
    </row>
    <row r="846" spans="9:9" x14ac:dyDescent="0.3">
      <c r="I846" s="3"/>
    </row>
    <row r="847" spans="9:9" x14ac:dyDescent="0.3">
      <c r="I847" s="3"/>
    </row>
    <row r="848" spans="9:9" x14ac:dyDescent="0.3">
      <c r="I848" s="3"/>
    </row>
    <row r="849" spans="9:9" x14ac:dyDescent="0.3">
      <c r="I849" s="3"/>
    </row>
  </sheetData>
  <mergeCells count="8">
    <mergeCell ref="B49:C49"/>
    <mergeCell ref="B85:C85"/>
    <mergeCell ref="B45:C45"/>
    <mergeCell ref="B2:C2"/>
    <mergeCell ref="B9:C9"/>
    <mergeCell ref="B15:C15"/>
    <mergeCell ref="B28:C28"/>
    <mergeCell ref="B32:C3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0"/>
  <sheetViews>
    <sheetView zoomScale="80" zoomScaleNormal="80" workbookViewId="0">
      <selection activeCell="B3" sqref="B3:N3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0" max="10" width="14.6640625" customWidth="1"/>
    <col min="12" max="12" width="9.109375" style="3"/>
    <col min="13" max="13" width="15.88671875" style="3" bestFit="1" customWidth="1"/>
    <col min="14" max="14" width="12.664062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27" t="s">
        <v>196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2:14" x14ac:dyDescent="0.3">
      <c r="B4" s="225" t="s">
        <v>6</v>
      </c>
      <c r="C4" s="228" t="s">
        <v>147</v>
      </c>
      <c r="D4" s="229"/>
      <c r="E4" s="229"/>
      <c r="F4" s="230"/>
      <c r="G4" s="231" t="s">
        <v>148</v>
      </c>
      <c r="H4" s="229"/>
      <c r="I4" s="229"/>
      <c r="J4" s="229"/>
      <c r="K4" s="232" t="s">
        <v>226</v>
      </c>
      <c r="L4" s="232"/>
      <c r="M4" s="232"/>
      <c r="N4" s="232"/>
    </row>
    <row r="5" spans="2:14" ht="29.4" thickBot="1" x14ac:dyDescent="0.35">
      <c r="B5" s="226"/>
      <c r="C5" s="117" t="s">
        <v>1</v>
      </c>
      <c r="D5" s="117" t="s">
        <v>4</v>
      </c>
      <c r="E5" s="117" t="s">
        <v>5</v>
      </c>
      <c r="F5" s="117" t="s">
        <v>72</v>
      </c>
      <c r="G5" s="117" t="s">
        <v>1</v>
      </c>
      <c r="H5" s="117" t="s">
        <v>4</v>
      </c>
      <c r="I5" s="117" t="s">
        <v>5</v>
      </c>
      <c r="J5" s="117" t="s">
        <v>72</v>
      </c>
      <c r="K5" s="117" t="s">
        <v>1</v>
      </c>
      <c r="L5" s="117" t="s">
        <v>4</v>
      </c>
      <c r="M5" s="117" t="s">
        <v>5</v>
      </c>
      <c r="N5" s="49" t="s">
        <v>72</v>
      </c>
    </row>
    <row r="6" spans="2:14" ht="15" thickTop="1" x14ac:dyDescent="0.3">
      <c r="B6" s="121" t="s">
        <v>1</v>
      </c>
      <c r="C6" s="120">
        <f t="shared" ref="C6:N6" si="0">SUM(C7:C19)</f>
        <v>6640</v>
      </c>
      <c r="D6" s="120">
        <f t="shared" si="0"/>
        <v>3756</v>
      </c>
      <c r="E6" s="120">
        <f t="shared" si="0"/>
        <v>2880</v>
      </c>
      <c r="F6" s="120">
        <f t="shared" si="0"/>
        <v>4</v>
      </c>
      <c r="G6" s="120">
        <f t="shared" si="0"/>
        <v>6197</v>
      </c>
      <c r="H6" s="120">
        <f t="shared" si="0"/>
        <v>3440</v>
      </c>
      <c r="I6" s="120">
        <f t="shared" si="0"/>
        <v>2754</v>
      </c>
      <c r="J6" s="120">
        <f t="shared" si="0"/>
        <v>3</v>
      </c>
      <c r="K6" s="120">
        <f t="shared" si="0"/>
        <v>5942</v>
      </c>
      <c r="L6" s="120">
        <f t="shared" si="0"/>
        <v>3284</v>
      </c>
      <c r="M6" s="120">
        <f t="shared" si="0"/>
        <v>2656</v>
      </c>
      <c r="N6" s="120">
        <f t="shared" si="0"/>
        <v>2</v>
      </c>
    </row>
    <row r="7" spans="2:14" x14ac:dyDescent="0.3">
      <c r="B7" s="52" t="s">
        <v>297</v>
      </c>
      <c r="C7" s="53">
        <v>3148</v>
      </c>
      <c r="D7" s="53">
        <v>1690</v>
      </c>
      <c r="E7" s="53">
        <v>1457</v>
      </c>
      <c r="F7" s="53">
        <v>1</v>
      </c>
      <c r="G7" s="53">
        <v>3789</v>
      </c>
      <c r="H7" s="53">
        <v>1917</v>
      </c>
      <c r="I7" s="53">
        <v>1870</v>
      </c>
      <c r="J7" s="53">
        <v>2</v>
      </c>
      <c r="K7" s="53">
        <v>3448</v>
      </c>
      <c r="L7" s="53">
        <v>1726</v>
      </c>
      <c r="M7" s="53">
        <v>1722</v>
      </c>
      <c r="N7" s="53">
        <v>0</v>
      </c>
    </row>
    <row r="8" spans="2:14" x14ac:dyDescent="0.3">
      <c r="B8" s="52" t="s">
        <v>298</v>
      </c>
      <c r="C8" s="54">
        <v>2475</v>
      </c>
      <c r="D8" s="54">
        <v>1384</v>
      </c>
      <c r="E8" s="54">
        <v>1089</v>
      </c>
      <c r="F8" s="54">
        <v>2</v>
      </c>
      <c r="G8" s="54">
        <v>1277</v>
      </c>
      <c r="H8" s="54">
        <v>698</v>
      </c>
      <c r="I8" s="54">
        <v>578</v>
      </c>
      <c r="J8" s="54">
        <v>1</v>
      </c>
      <c r="K8" s="54">
        <v>1271</v>
      </c>
      <c r="L8" s="54">
        <v>719</v>
      </c>
      <c r="M8" s="54">
        <v>551</v>
      </c>
      <c r="N8" s="54">
        <v>1</v>
      </c>
    </row>
    <row r="9" spans="2:14" x14ac:dyDescent="0.3">
      <c r="B9" s="52" t="s">
        <v>299</v>
      </c>
      <c r="C9" s="53">
        <v>20</v>
      </c>
      <c r="D9" s="53">
        <v>19</v>
      </c>
      <c r="E9" s="53">
        <v>1</v>
      </c>
      <c r="F9" s="53">
        <v>0</v>
      </c>
      <c r="G9" s="53">
        <v>180</v>
      </c>
      <c r="H9" s="53">
        <v>161</v>
      </c>
      <c r="I9" s="53">
        <v>19</v>
      </c>
      <c r="J9" s="53">
        <v>0</v>
      </c>
      <c r="K9" s="53">
        <v>161</v>
      </c>
      <c r="L9" s="53">
        <v>140</v>
      </c>
      <c r="M9" s="53">
        <v>21</v>
      </c>
      <c r="N9" s="53">
        <v>0</v>
      </c>
    </row>
    <row r="10" spans="2:14" x14ac:dyDescent="0.3">
      <c r="B10" s="52" t="s">
        <v>300</v>
      </c>
      <c r="C10" s="54">
        <v>39</v>
      </c>
      <c r="D10" s="54">
        <v>22</v>
      </c>
      <c r="E10" s="54">
        <v>17</v>
      </c>
      <c r="F10" s="54">
        <v>0</v>
      </c>
      <c r="G10" s="54">
        <v>87</v>
      </c>
      <c r="H10" s="54">
        <v>57</v>
      </c>
      <c r="I10" s="54">
        <v>30</v>
      </c>
      <c r="J10" s="54">
        <v>0</v>
      </c>
      <c r="K10" s="54">
        <v>107</v>
      </c>
      <c r="L10" s="54">
        <v>58</v>
      </c>
      <c r="M10" s="54">
        <v>49</v>
      </c>
      <c r="N10" s="54">
        <v>0</v>
      </c>
    </row>
    <row r="11" spans="2:14" x14ac:dyDescent="0.3">
      <c r="B11" s="52" t="s">
        <v>301</v>
      </c>
      <c r="C11" s="53">
        <v>57</v>
      </c>
      <c r="D11" s="53">
        <v>44</v>
      </c>
      <c r="E11" s="53">
        <v>13</v>
      </c>
      <c r="F11" s="53">
        <v>0</v>
      </c>
      <c r="G11" s="53">
        <v>83</v>
      </c>
      <c r="H11" s="53">
        <v>64</v>
      </c>
      <c r="I11" s="53">
        <v>19</v>
      </c>
      <c r="J11" s="53">
        <v>0</v>
      </c>
      <c r="K11" s="53">
        <v>99</v>
      </c>
      <c r="L11" s="53">
        <v>67</v>
      </c>
      <c r="M11" s="53">
        <v>32</v>
      </c>
      <c r="N11" s="53">
        <v>0</v>
      </c>
    </row>
    <row r="12" spans="2:14" x14ac:dyDescent="0.3">
      <c r="B12" s="52" t="s">
        <v>302</v>
      </c>
      <c r="C12" s="54">
        <v>36</v>
      </c>
      <c r="D12" s="54">
        <v>35</v>
      </c>
      <c r="E12" s="54">
        <v>1</v>
      </c>
      <c r="F12" s="54">
        <v>0</v>
      </c>
      <c r="G12" s="54">
        <v>29</v>
      </c>
      <c r="H12" s="54">
        <v>29</v>
      </c>
      <c r="I12" s="54">
        <v>0</v>
      </c>
      <c r="J12" s="54">
        <v>0</v>
      </c>
      <c r="K12" s="54">
        <v>78</v>
      </c>
      <c r="L12" s="54">
        <v>76</v>
      </c>
      <c r="M12" s="54">
        <v>2</v>
      </c>
      <c r="N12" s="54">
        <v>0</v>
      </c>
    </row>
    <row r="13" spans="2:14" x14ac:dyDescent="0.3">
      <c r="B13" s="52" t="s">
        <v>303</v>
      </c>
      <c r="C13" s="53">
        <v>13</v>
      </c>
      <c r="D13" s="53">
        <v>9</v>
      </c>
      <c r="E13" s="53">
        <v>4</v>
      </c>
      <c r="F13" s="53">
        <v>0</v>
      </c>
      <c r="G13" s="53">
        <v>20</v>
      </c>
      <c r="H13" s="53">
        <v>14</v>
      </c>
      <c r="I13" s="53">
        <v>6</v>
      </c>
      <c r="J13" s="53">
        <v>0</v>
      </c>
      <c r="K13" s="53">
        <v>62</v>
      </c>
      <c r="L13" s="53">
        <v>30</v>
      </c>
      <c r="M13" s="53">
        <v>32</v>
      </c>
      <c r="N13" s="53">
        <v>0</v>
      </c>
    </row>
    <row r="14" spans="2:14" x14ac:dyDescent="0.3">
      <c r="B14" s="52" t="s">
        <v>304</v>
      </c>
      <c r="C14" s="54">
        <v>69</v>
      </c>
      <c r="D14" s="54">
        <v>42</v>
      </c>
      <c r="E14" s="54">
        <v>27</v>
      </c>
      <c r="F14" s="54">
        <v>0</v>
      </c>
      <c r="G14" s="54">
        <v>80</v>
      </c>
      <c r="H14" s="54">
        <v>53</v>
      </c>
      <c r="I14" s="54">
        <v>27</v>
      </c>
      <c r="J14" s="54">
        <v>0</v>
      </c>
      <c r="K14" s="54">
        <v>62</v>
      </c>
      <c r="L14" s="54">
        <v>39</v>
      </c>
      <c r="M14" s="54">
        <v>23</v>
      </c>
      <c r="N14" s="54">
        <v>0</v>
      </c>
    </row>
    <row r="15" spans="2:14" x14ac:dyDescent="0.3">
      <c r="B15" s="52" t="s">
        <v>305</v>
      </c>
      <c r="C15" s="53">
        <v>32</v>
      </c>
      <c r="D15" s="53">
        <v>22</v>
      </c>
      <c r="E15" s="53">
        <v>10</v>
      </c>
      <c r="F15" s="53">
        <v>0</v>
      </c>
      <c r="G15" s="53">
        <v>55</v>
      </c>
      <c r="H15" s="53">
        <v>46</v>
      </c>
      <c r="I15" s="53">
        <v>9</v>
      </c>
      <c r="J15" s="53">
        <v>0</v>
      </c>
      <c r="K15" s="53">
        <v>55</v>
      </c>
      <c r="L15" s="53">
        <v>41</v>
      </c>
      <c r="M15" s="53">
        <v>14</v>
      </c>
      <c r="N15" s="53">
        <v>0</v>
      </c>
    </row>
    <row r="16" spans="2:14" x14ac:dyDescent="0.3">
      <c r="B16" s="52" t="s">
        <v>306</v>
      </c>
      <c r="C16" s="54">
        <v>31</v>
      </c>
      <c r="D16" s="54">
        <v>18</v>
      </c>
      <c r="E16" s="54">
        <v>13</v>
      </c>
      <c r="F16" s="54">
        <v>0</v>
      </c>
      <c r="G16" s="54">
        <v>36</v>
      </c>
      <c r="H16" s="54">
        <v>20</v>
      </c>
      <c r="I16" s="54">
        <v>16</v>
      </c>
      <c r="J16" s="54">
        <v>0</v>
      </c>
      <c r="K16" s="54">
        <v>51</v>
      </c>
      <c r="L16" s="54">
        <v>28</v>
      </c>
      <c r="M16" s="54">
        <v>23</v>
      </c>
      <c r="N16" s="54">
        <v>0</v>
      </c>
    </row>
    <row r="17" spans="2:14" x14ac:dyDescent="0.3">
      <c r="B17" s="52" t="s">
        <v>307</v>
      </c>
      <c r="C17" s="53">
        <v>15</v>
      </c>
      <c r="D17" s="53">
        <v>8</v>
      </c>
      <c r="E17" s="53">
        <v>7</v>
      </c>
      <c r="F17" s="53">
        <v>0</v>
      </c>
      <c r="G17" s="53">
        <v>31</v>
      </c>
      <c r="H17" s="53">
        <v>20</v>
      </c>
      <c r="I17" s="53">
        <v>11</v>
      </c>
      <c r="J17" s="53">
        <v>0</v>
      </c>
      <c r="K17" s="53">
        <v>31</v>
      </c>
      <c r="L17" s="53">
        <v>21</v>
      </c>
      <c r="M17" s="53">
        <v>10</v>
      </c>
      <c r="N17" s="53">
        <v>0</v>
      </c>
    </row>
    <row r="18" spans="2:14" x14ac:dyDescent="0.3">
      <c r="B18" s="52" t="s">
        <v>308</v>
      </c>
      <c r="C18" s="54">
        <v>0</v>
      </c>
      <c r="D18" s="54">
        <v>0</v>
      </c>
      <c r="E18" s="54">
        <v>0</v>
      </c>
      <c r="F18" s="54">
        <v>0</v>
      </c>
      <c r="G18" s="54">
        <v>4</v>
      </c>
      <c r="H18" s="54">
        <v>2</v>
      </c>
      <c r="I18" s="54">
        <v>2</v>
      </c>
      <c r="J18" s="54">
        <v>0</v>
      </c>
      <c r="K18" s="54">
        <v>4</v>
      </c>
      <c r="L18" s="54">
        <v>2</v>
      </c>
      <c r="M18" s="54">
        <v>2</v>
      </c>
      <c r="N18" s="54">
        <v>0</v>
      </c>
    </row>
    <row r="19" spans="2:14" ht="15" thickBot="1" x14ac:dyDescent="0.35">
      <c r="B19" s="55" t="s">
        <v>75</v>
      </c>
      <c r="C19" s="53">
        <v>705</v>
      </c>
      <c r="D19" s="53">
        <v>463</v>
      </c>
      <c r="E19" s="53">
        <v>241</v>
      </c>
      <c r="F19" s="53">
        <v>1</v>
      </c>
      <c r="G19" s="53">
        <v>526</v>
      </c>
      <c r="H19" s="53">
        <v>359</v>
      </c>
      <c r="I19" s="53">
        <v>167</v>
      </c>
      <c r="J19" s="53">
        <v>0</v>
      </c>
      <c r="K19" s="53">
        <v>513</v>
      </c>
      <c r="L19" s="53">
        <v>337</v>
      </c>
      <c r="M19" s="53">
        <v>175</v>
      </c>
      <c r="N19" s="53">
        <v>1</v>
      </c>
    </row>
    <row r="20" spans="2:14" ht="15" thickTop="1" x14ac:dyDescent="0.3">
      <c r="B20" s="235" t="s">
        <v>197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</row>
    <row r="21" spans="2:14" s="3" customFormat="1" ht="24.75" customHeight="1" x14ac:dyDescent="0.3">
      <c r="B21" s="7"/>
      <c r="C21" s="7"/>
      <c r="D21" s="7"/>
      <c r="E21" s="7"/>
    </row>
    <row r="22" spans="2:14" s="3" customFormat="1" x14ac:dyDescent="0.3">
      <c r="B22" s="7"/>
      <c r="C22" s="7"/>
      <c r="D22" s="7"/>
      <c r="E22" s="7"/>
    </row>
    <row r="23" spans="2:14" s="3" customFormat="1" ht="45" customHeight="1" x14ac:dyDescent="0.3"/>
    <row r="24" spans="2:14" ht="41.25" customHeight="1" x14ac:dyDescent="0.3">
      <c r="B24" s="233" t="s">
        <v>198</v>
      </c>
      <c r="C24" s="233"/>
      <c r="D24" s="233"/>
      <c r="E24" s="233"/>
      <c r="F24" s="3"/>
      <c r="G24" s="3"/>
      <c r="H24" s="3"/>
      <c r="I24" s="3"/>
      <c r="J24" s="3"/>
      <c r="K24" s="3"/>
    </row>
    <row r="25" spans="2:14" ht="25.5" customHeight="1" thickBot="1" x14ac:dyDescent="0.35">
      <c r="B25" s="122" t="s">
        <v>71</v>
      </c>
      <c r="C25" s="150" t="s">
        <v>147</v>
      </c>
      <c r="D25" s="150" t="s">
        <v>148</v>
      </c>
      <c r="E25" s="150" t="s">
        <v>226</v>
      </c>
      <c r="F25" s="3"/>
      <c r="G25" s="3"/>
      <c r="H25" s="3"/>
      <c r="I25" s="3"/>
      <c r="J25" s="3"/>
      <c r="K25" s="3"/>
    </row>
    <row r="26" spans="2:14" ht="15" thickTop="1" x14ac:dyDescent="0.3">
      <c r="B26" s="22" t="s">
        <v>1</v>
      </c>
      <c r="C26" s="23">
        <v>1835</v>
      </c>
      <c r="D26" s="23">
        <v>1511</v>
      </c>
      <c r="E26" s="23">
        <v>1357</v>
      </c>
      <c r="F26" s="3"/>
      <c r="G26" s="3"/>
      <c r="H26" s="3"/>
      <c r="I26" s="3"/>
      <c r="J26" s="3"/>
      <c r="K26" s="3"/>
    </row>
    <row r="27" spans="2:14" x14ac:dyDescent="0.3">
      <c r="B27" s="52" t="s">
        <v>134</v>
      </c>
      <c r="C27" s="57">
        <v>665</v>
      </c>
      <c r="D27" s="57">
        <v>504</v>
      </c>
      <c r="E27" s="57">
        <v>447</v>
      </c>
      <c r="F27" s="3"/>
      <c r="G27" s="3"/>
      <c r="H27" s="3"/>
      <c r="I27" s="3"/>
      <c r="J27" s="3"/>
      <c r="K27" s="3"/>
    </row>
    <row r="28" spans="2:14" x14ac:dyDescent="0.3">
      <c r="B28" s="52" t="s">
        <v>135</v>
      </c>
      <c r="C28" s="58">
        <v>527</v>
      </c>
      <c r="D28" s="58">
        <v>445</v>
      </c>
      <c r="E28" s="58">
        <v>400</v>
      </c>
      <c r="F28" s="3"/>
      <c r="G28" s="3"/>
      <c r="H28" s="3"/>
      <c r="I28" s="3"/>
      <c r="J28" s="3"/>
      <c r="K28" s="3"/>
    </row>
    <row r="29" spans="2:14" x14ac:dyDescent="0.3">
      <c r="B29" s="52" t="s">
        <v>136</v>
      </c>
      <c r="C29" s="57">
        <v>643</v>
      </c>
      <c r="D29" s="57">
        <v>562</v>
      </c>
      <c r="E29" s="57">
        <v>510</v>
      </c>
      <c r="F29" s="3"/>
      <c r="G29" s="3"/>
      <c r="H29" s="3"/>
      <c r="I29" s="3"/>
      <c r="J29" s="3"/>
      <c r="K29" s="3"/>
    </row>
    <row r="30" spans="2:14" x14ac:dyDescent="0.3">
      <c r="B30" s="22" t="s">
        <v>1</v>
      </c>
      <c r="C30" s="23">
        <v>6640</v>
      </c>
      <c r="D30" s="23">
        <v>6197</v>
      </c>
      <c r="E30" s="23">
        <v>5942</v>
      </c>
      <c r="F30" s="3"/>
      <c r="G30" s="3"/>
      <c r="H30" s="3"/>
      <c r="I30" s="3"/>
      <c r="J30" s="3"/>
      <c r="K30" s="3"/>
    </row>
    <row r="31" spans="2:14" x14ac:dyDescent="0.3">
      <c r="B31" s="52" t="s">
        <v>41</v>
      </c>
      <c r="C31" s="57">
        <v>1462</v>
      </c>
      <c r="D31" s="57">
        <v>1188</v>
      </c>
      <c r="E31" s="57">
        <v>1048</v>
      </c>
      <c r="F31" s="3"/>
      <c r="G31" s="3"/>
      <c r="H31" s="3"/>
      <c r="I31" s="3"/>
      <c r="J31" s="3"/>
      <c r="K31" s="3"/>
    </row>
    <row r="32" spans="2:14" x14ac:dyDescent="0.3">
      <c r="B32" s="52" t="s">
        <v>42</v>
      </c>
      <c r="C32" s="58">
        <v>1162</v>
      </c>
      <c r="D32" s="58">
        <v>1093</v>
      </c>
      <c r="E32" s="58">
        <v>1095</v>
      </c>
      <c r="F32" s="3"/>
      <c r="G32" s="3"/>
      <c r="H32" s="3"/>
      <c r="I32" s="3"/>
      <c r="J32" s="3"/>
      <c r="K32" s="3"/>
    </row>
    <row r="33" spans="1:67" x14ac:dyDescent="0.3">
      <c r="B33" s="52" t="s">
        <v>43</v>
      </c>
      <c r="C33" s="57">
        <v>2236</v>
      </c>
      <c r="D33" s="57">
        <v>2072</v>
      </c>
      <c r="E33" s="57">
        <v>2092</v>
      </c>
      <c r="F33" s="3"/>
      <c r="G33" s="3"/>
      <c r="H33" s="3"/>
      <c r="I33" s="3"/>
      <c r="J33" s="3"/>
      <c r="K33" s="3"/>
    </row>
    <row r="34" spans="1:67" x14ac:dyDescent="0.3">
      <c r="B34" s="52" t="s">
        <v>44</v>
      </c>
      <c r="C34" s="58">
        <v>1593</v>
      </c>
      <c r="D34" s="58">
        <v>1665</v>
      </c>
      <c r="E34" s="58">
        <v>1553</v>
      </c>
      <c r="F34" s="3"/>
      <c r="G34" s="3"/>
      <c r="H34" s="3"/>
      <c r="I34" s="3"/>
      <c r="J34" s="3"/>
      <c r="K34" s="3"/>
    </row>
    <row r="35" spans="1:67" ht="15" thickBot="1" x14ac:dyDescent="0.35">
      <c r="B35" s="52" t="s">
        <v>45</v>
      </c>
      <c r="C35" s="57">
        <v>187</v>
      </c>
      <c r="D35" s="57">
        <v>179</v>
      </c>
      <c r="E35" s="57">
        <v>154</v>
      </c>
      <c r="F35" s="3"/>
      <c r="G35" s="3"/>
      <c r="H35" s="3"/>
      <c r="I35" s="3"/>
      <c r="J35" s="3"/>
      <c r="K35" s="3"/>
    </row>
    <row r="36" spans="1:67" s="3" customFormat="1" ht="46.5" customHeight="1" thickTop="1" x14ac:dyDescent="0.3">
      <c r="B36" s="234" t="s">
        <v>197</v>
      </c>
      <c r="C36" s="234"/>
      <c r="D36" s="234"/>
      <c r="E36" s="234"/>
    </row>
    <row r="37" spans="1:67" s="3" customFormat="1" x14ac:dyDescent="0.3"/>
    <row r="38" spans="1:67" s="3" customFormat="1" x14ac:dyDescent="0.3"/>
    <row r="39" spans="1:67" ht="47.25" customHeight="1" x14ac:dyDescent="0.3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67" ht="46.5" customHeight="1" x14ac:dyDescent="0.3">
      <c r="B40" s="233" t="s">
        <v>199</v>
      </c>
      <c r="C40" s="233"/>
      <c r="D40" s="233"/>
      <c r="E40" s="233"/>
      <c r="F40" s="3"/>
      <c r="G40" s="3"/>
      <c r="H40" s="3"/>
      <c r="I40" s="3"/>
      <c r="J40" s="3"/>
      <c r="K40" s="3"/>
    </row>
    <row r="41" spans="1:67" ht="29.4" thickBot="1" x14ac:dyDescent="0.35">
      <c r="B41" s="108" t="s">
        <v>70</v>
      </c>
      <c r="C41" s="150" t="s">
        <v>147</v>
      </c>
      <c r="D41" s="150" t="s">
        <v>148</v>
      </c>
      <c r="E41" s="150" t="s">
        <v>226</v>
      </c>
      <c r="F41" s="3"/>
      <c r="G41" s="3"/>
      <c r="H41" s="3"/>
      <c r="I41" s="3"/>
      <c r="J41" s="3"/>
      <c r="K41" s="3"/>
    </row>
    <row r="42" spans="1:67" s="41" customFormat="1" ht="15" thickTop="1" x14ac:dyDescent="0.3">
      <c r="A42" s="6"/>
      <c r="B42" s="184" t="s">
        <v>47</v>
      </c>
      <c r="C42" s="120">
        <v>6640</v>
      </c>
      <c r="D42" s="120">
        <v>6197</v>
      </c>
      <c r="E42" s="120">
        <v>5942</v>
      </c>
      <c r="F42" s="3"/>
      <c r="G42" s="3"/>
      <c r="H42" s="3"/>
      <c r="I42" s="3"/>
      <c r="J42" s="3"/>
      <c r="K42" s="3"/>
      <c r="L42" s="3"/>
      <c r="M42" s="3"/>
      <c r="N42" s="3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</row>
    <row r="43" spans="1:67" x14ac:dyDescent="0.3">
      <c r="B43" s="1" t="s">
        <v>9</v>
      </c>
      <c r="C43" s="57">
        <v>4661</v>
      </c>
      <c r="D43" s="57">
        <v>4174</v>
      </c>
      <c r="E43" s="57">
        <v>3511</v>
      </c>
      <c r="F43" s="6"/>
      <c r="G43" s="6"/>
      <c r="H43" s="6"/>
      <c r="I43" s="6"/>
      <c r="J43" s="6"/>
      <c r="K43" s="6"/>
      <c r="L43" s="6"/>
      <c r="M43" s="6"/>
      <c r="N43" s="6"/>
    </row>
    <row r="44" spans="1:67" x14ac:dyDescent="0.3">
      <c r="B44" s="52" t="s">
        <v>10</v>
      </c>
      <c r="C44" s="58">
        <v>14</v>
      </c>
      <c r="D44" s="58">
        <v>4</v>
      </c>
      <c r="E44" s="58">
        <v>13</v>
      </c>
      <c r="F44" s="3"/>
      <c r="G44" s="3"/>
      <c r="H44" s="3"/>
      <c r="I44" s="3"/>
      <c r="J44" s="3"/>
      <c r="K44" s="3"/>
    </row>
    <row r="45" spans="1:67" x14ac:dyDescent="0.3">
      <c r="B45" s="52" t="s">
        <v>11</v>
      </c>
      <c r="C45" s="53">
        <v>42</v>
      </c>
      <c r="D45" s="53">
        <v>60</v>
      </c>
      <c r="E45" s="53">
        <v>77</v>
      </c>
      <c r="F45" s="3"/>
      <c r="G45" s="3"/>
      <c r="H45" s="3"/>
      <c r="I45" s="3"/>
      <c r="J45" s="3"/>
      <c r="K45" s="3"/>
    </row>
    <row r="46" spans="1:67" x14ac:dyDescent="0.3">
      <c r="B46" s="52" t="s">
        <v>12</v>
      </c>
      <c r="C46" s="58">
        <v>327</v>
      </c>
      <c r="D46" s="58">
        <v>210</v>
      </c>
      <c r="E46" s="58">
        <v>205</v>
      </c>
      <c r="F46" s="3"/>
      <c r="G46" s="3"/>
      <c r="H46" s="3"/>
      <c r="I46" s="3"/>
      <c r="J46" s="3"/>
      <c r="K46" s="3"/>
    </row>
    <row r="47" spans="1:67" x14ac:dyDescent="0.3">
      <c r="B47" s="52" t="s">
        <v>13</v>
      </c>
      <c r="C47" s="53">
        <v>2954</v>
      </c>
      <c r="D47" s="53">
        <v>3507</v>
      </c>
      <c r="E47" s="53">
        <v>2797</v>
      </c>
      <c r="F47" s="3"/>
      <c r="G47" s="3"/>
      <c r="H47" s="3"/>
      <c r="I47" s="3"/>
      <c r="J47" s="3"/>
      <c r="K47" s="3"/>
    </row>
    <row r="48" spans="1:67" x14ac:dyDescent="0.3">
      <c r="B48" s="52" t="s">
        <v>14</v>
      </c>
      <c r="C48" s="58">
        <v>18</v>
      </c>
      <c r="D48" s="58">
        <v>17</v>
      </c>
      <c r="E48" s="58">
        <v>9</v>
      </c>
      <c r="F48" s="3"/>
      <c r="G48" s="3"/>
      <c r="H48" s="3"/>
      <c r="I48" s="3"/>
      <c r="J48" s="3"/>
      <c r="K48" s="3"/>
    </row>
    <row r="49" spans="1:67" s="41" customFormat="1" x14ac:dyDescent="0.3">
      <c r="A49" s="6"/>
      <c r="B49" s="52" t="s">
        <v>15</v>
      </c>
      <c r="C49" s="53">
        <v>1300</v>
      </c>
      <c r="D49" s="53">
        <v>376</v>
      </c>
      <c r="E49" s="53">
        <v>407</v>
      </c>
      <c r="F49" s="3"/>
      <c r="G49" s="3"/>
      <c r="H49" s="3"/>
      <c r="I49" s="3"/>
      <c r="J49" s="3"/>
      <c r="K49" s="3"/>
      <c r="L49" s="3"/>
      <c r="M49" s="3"/>
      <c r="N49" s="3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</row>
    <row r="50" spans="1:67" x14ac:dyDescent="0.3">
      <c r="B50" s="52" t="s">
        <v>16</v>
      </c>
      <c r="C50" s="58">
        <v>6</v>
      </c>
      <c r="D50" s="58">
        <v>0</v>
      </c>
      <c r="E50" s="58">
        <v>3</v>
      </c>
      <c r="F50" s="6"/>
      <c r="G50" s="6"/>
      <c r="H50" s="6"/>
      <c r="I50" s="6"/>
      <c r="J50" s="6"/>
      <c r="K50" s="6"/>
      <c r="L50" s="6"/>
      <c r="M50" s="6"/>
      <c r="N50" s="6"/>
    </row>
    <row r="51" spans="1:67" x14ac:dyDescent="0.3">
      <c r="B51" s="1" t="s">
        <v>17</v>
      </c>
      <c r="C51" s="57">
        <v>87</v>
      </c>
      <c r="D51" s="57">
        <v>56</v>
      </c>
      <c r="E51" s="57">
        <v>78</v>
      </c>
      <c r="F51" s="3"/>
      <c r="G51" s="3"/>
      <c r="H51" s="3"/>
      <c r="I51" s="3"/>
      <c r="J51" s="3"/>
      <c r="K51" s="3"/>
    </row>
    <row r="52" spans="1:67" x14ac:dyDescent="0.3">
      <c r="B52" s="52" t="s">
        <v>18</v>
      </c>
      <c r="C52" s="58">
        <v>8</v>
      </c>
      <c r="D52" s="58">
        <v>9</v>
      </c>
      <c r="E52" s="58">
        <v>10</v>
      </c>
      <c r="F52" s="3"/>
      <c r="G52" s="3"/>
      <c r="H52" s="3"/>
      <c r="I52" s="3"/>
      <c r="J52" s="3"/>
      <c r="K52" s="3"/>
    </row>
    <row r="53" spans="1:67" x14ac:dyDescent="0.3">
      <c r="B53" s="52" t="s">
        <v>19</v>
      </c>
      <c r="C53" s="53">
        <v>3</v>
      </c>
      <c r="D53" s="53">
        <v>2</v>
      </c>
      <c r="E53" s="53">
        <v>3</v>
      </c>
      <c r="F53" s="3"/>
      <c r="G53" s="3"/>
      <c r="H53" s="3"/>
      <c r="I53" s="3"/>
      <c r="J53" s="3"/>
      <c r="K53" s="3"/>
    </row>
    <row r="54" spans="1:67" x14ac:dyDescent="0.3">
      <c r="B54" s="52" t="s">
        <v>20</v>
      </c>
      <c r="C54" s="58">
        <v>12</v>
      </c>
      <c r="D54" s="58">
        <v>7</v>
      </c>
      <c r="E54" s="58">
        <v>12</v>
      </c>
      <c r="F54" s="3"/>
      <c r="G54" s="3"/>
      <c r="H54" s="3"/>
      <c r="I54" s="3"/>
      <c r="J54" s="3"/>
      <c r="K54" s="3"/>
    </row>
    <row r="55" spans="1:67" x14ac:dyDescent="0.3">
      <c r="B55" s="52" t="s">
        <v>21</v>
      </c>
      <c r="C55" s="53">
        <v>4</v>
      </c>
      <c r="D55" s="53">
        <v>0</v>
      </c>
      <c r="E55" s="53">
        <v>11</v>
      </c>
      <c r="F55" s="3"/>
      <c r="G55" s="3"/>
      <c r="H55" s="3"/>
      <c r="I55" s="3"/>
      <c r="J55" s="3"/>
      <c r="K55" s="3"/>
    </row>
    <row r="56" spans="1:67" x14ac:dyDescent="0.3">
      <c r="B56" s="52" t="s">
        <v>22</v>
      </c>
      <c r="C56" s="58">
        <v>23</v>
      </c>
      <c r="D56" s="58">
        <v>8</v>
      </c>
      <c r="E56" s="58">
        <v>6</v>
      </c>
      <c r="F56" s="3"/>
      <c r="G56" s="3"/>
      <c r="H56" s="3"/>
      <c r="I56" s="3"/>
      <c r="J56" s="3"/>
      <c r="K56" s="3"/>
    </row>
    <row r="57" spans="1:67" x14ac:dyDescent="0.3">
      <c r="B57" s="52" t="s">
        <v>23</v>
      </c>
      <c r="C57" s="53">
        <v>16</v>
      </c>
      <c r="D57" s="53">
        <v>8</v>
      </c>
      <c r="E57" s="53">
        <v>16</v>
      </c>
      <c r="F57" s="3"/>
      <c r="G57" s="3"/>
      <c r="H57" s="3"/>
      <c r="I57" s="3"/>
      <c r="J57" s="3"/>
      <c r="K57" s="3"/>
    </row>
    <row r="58" spans="1:67" x14ac:dyDescent="0.3">
      <c r="B58" s="52" t="s">
        <v>24</v>
      </c>
      <c r="C58" s="58">
        <v>1</v>
      </c>
      <c r="D58" s="58">
        <v>1</v>
      </c>
      <c r="E58" s="58">
        <v>6</v>
      </c>
      <c r="F58" s="3"/>
      <c r="G58" s="3"/>
      <c r="H58" s="3"/>
      <c r="I58" s="3"/>
      <c r="J58" s="3"/>
      <c r="K58" s="3"/>
    </row>
    <row r="59" spans="1:67" x14ac:dyDescent="0.3">
      <c r="B59" s="52" t="s">
        <v>25</v>
      </c>
      <c r="C59" s="53">
        <v>10</v>
      </c>
      <c r="D59" s="53">
        <v>0</v>
      </c>
      <c r="E59" s="53">
        <v>1</v>
      </c>
      <c r="F59" s="3"/>
      <c r="G59" s="3"/>
      <c r="H59" s="3"/>
      <c r="I59" s="3"/>
      <c r="J59" s="3"/>
      <c r="K59" s="3"/>
    </row>
    <row r="60" spans="1:67" x14ac:dyDescent="0.3">
      <c r="B60" s="52" t="s">
        <v>26</v>
      </c>
      <c r="C60" s="58">
        <v>10</v>
      </c>
      <c r="D60" s="58">
        <v>21</v>
      </c>
      <c r="E60" s="58">
        <v>13</v>
      </c>
      <c r="F60" s="3"/>
      <c r="G60" s="3"/>
      <c r="H60" s="3"/>
      <c r="I60" s="3"/>
      <c r="J60" s="3"/>
      <c r="K60" s="3"/>
    </row>
    <row r="61" spans="1:67" s="41" customFormat="1" x14ac:dyDescent="0.3">
      <c r="A61" s="6"/>
      <c r="B61" s="1" t="s">
        <v>27</v>
      </c>
      <c r="C61" s="57">
        <v>969</v>
      </c>
      <c r="D61" s="57">
        <v>923</v>
      </c>
      <c r="E61" s="57">
        <v>1094</v>
      </c>
      <c r="F61" s="3"/>
      <c r="G61" s="3"/>
      <c r="H61" s="3"/>
      <c r="I61" s="3"/>
      <c r="J61" s="3"/>
      <c r="K61" s="3"/>
      <c r="L61" s="3"/>
      <c r="M61" s="3"/>
      <c r="N61" s="3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</row>
    <row r="62" spans="1:67" x14ac:dyDescent="0.3">
      <c r="B62" s="52" t="s">
        <v>28</v>
      </c>
      <c r="C62" s="58">
        <v>91</v>
      </c>
      <c r="D62" s="58">
        <v>84</v>
      </c>
      <c r="E62" s="58">
        <v>69</v>
      </c>
      <c r="F62" s="6"/>
      <c r="G62" s="6"/>
      <c r="H62" s="6"/>
      <c r="I62" s="6"/>
      <c r="J62" s="6"/>
      <c r="K62" s="6"/>
      <c r="L62" s="6"/>
      <c r="M62" s="6"/>
      <c r="N62" s="6"/>
    </row>
    <row r="63" spans="1:67" x14ac:dyDescent="0.3">
      <c r="B63" s="71" t="s">
        <v>29</v>
      </c>
      <c r="C63" s="53">
        <v>11</v>
      </c>
      <c r="D63" s="53">
        <v>12</v>
      </c>
      <c r="E63" s="53">
        <v>18</v>
      </c>
      <c r="F63" s="3"/>
      <c r="G63" s="3"/>
      <c r="H63" s="3"/>
      <c r="I63" s="3"/>
      <c r="J63" s="3"/>
      <c r="K63" s="3"/>
    </row>
    <row r="64" spans="1:67" x14ac:dyDescent="0.3">
      <c r="B64" s="71" t="s">
        <v>30</v>
      </c>
      <c r="C64" s="58">
        <v>57</v>
      </c>
      <c r="D64" s="58">
        <v>77</v>
      </c>
      <c r="E64" s="58">
        <v>109</v>
      </c>
      <c r="F64" s="3"/>
      <c r="G64" s="3"/>
      <c r="H64" s="3"/>
      <c r="I64" s="3"/>
      <c r="J64" s="3"/>
      <c r="K64" s="3"/>
    </row>
    <row r="65" spans="2:11" x14ac:dyDescent="0.3">
      <c r="B65" s="52" t="s">
        <v>31</v>
      </c>
      <c r="C65" s="53">
        <v>810</v>
      </c>
      <c r="D65" s="53">
        <v>750</v>
      </c>
      <c r="E65" s="53">
        <v>898</v>
      </c>
      <c r="F65" s="3"/>
      <c r="G65" s="3"/>
      <c r="H65" s="3"/>
      <c r="I65" s="3"/>
      <c r="J65" s="3"/>
      <c r="K65" s="3"/>
    </row>
    <row r="66" spans="2:11" s="3" customFormat="1" x14ac:dyDescent="0.3">
      <c r="B66" s="1" t="s">
        <v>32</v>
      </c>
      <c r="C66" s="51">
        <v>747</v>
      </c>
      <c r="D66" s="51">
        <v>833</v>
      </c>
      <c r="E66" s="51">
        <v>988</v>
      </c>
    </row>
    <row r="67" spans="2:11" s="3" customFormat="1" x14ac:dyDescent="0.3">
      <c r="B67" s="52" t="s">
        <v>33</v>
      </c>
      <c r="C67" s="53">
        <v>340</v>
      </c>
      <c r="D67" s="53">
        <v>380</v>
      </c>
      <c r="E67" s="53">
        <v>435</v>
      </c>
    </row>
    <row r="68" spans="2:11" s="3" customFormat="1" x14ac:dyDescent="0.3">
      <c r="B68" s="52" t="s">
        <v>34</v>
      </c>
      <c r="C68" s="58">
        <v>262</v>
      </c>
      <c r="D68" s="58">
        <v>328</v>
      </c>
      <c r="E68" s="58">
        <v>399</v>
      </c>
    </row>
    <row r="69" spans="2:11" x14ac:dyDescent="0.3">
      <c r="B69" s="52" t="s">
        <v>35</v>
      </c>
      <c r="C69" s="53">
        <v>145</v>
      </c>
      <c r="D69" s="53">
        <v>125</v>
      </c>
      <c r="E69" s="53">
        <v>154</v>
      </c>
      <c r="F69" s="3"/>
      <c r="G69" s="3"/>
      <c r="H69" s="3"/>
      <c r="I69" s="3"/>
      <c r="J69" s="3"/>
      <c r="K69" s="3"/>
    </row>
    <row r="70" spans="2:11" x14ac:dyDescent="0.3">
      <c r="B70" s="1" t="s">
        <v>36</v>
      </c>
      <c r="C70" s="58">
        <v>176</v>
      </c>
      <c r="D70" s="58">
        <v>211</v>
      </c>
      <c r="E70" s="58">
        <v>271</v>
      </c>
      <c r="F70" s="3"/>
      <c r="G70" s="3"/>
      <c r="H70" s="3"/>
      <c r="I70" s="3"/>
      <c r="J70" s="3"/>
      <c r="K70" s="3"/>
    </row>
    <row r="71" spans="2:11" x14ac:dyDescent="0.3">
      <c r="B71" s="52" t="s">
        <v>309</v>
      </c>
      <c r="C71" s="53">
        <v>31</v>
      </c>
      <c r="D71" s="53">
        <v>63</v>
      </c>
      <c r="E71" s="53">
        <v>44</v>
      </c>
      <c r="F71" s="3"/>
      <c r="G71" s="3"/>
      <c r="H71" s="3"/>
      <c r="I71" s="3"/>
      <c r="J71" s="3"/>
      <c r="K71" s="3"/>
    </row>
    <row r="72" spans="2:11" x14ac:dyDescent="0.3">
      <c r="B72" s="52" t="s">
        <v>310</v>
      </c>
      <c r="C72" s="58">
        <v>58</v>
      </c>
      <c r="D72" s="58">
        <v>51</v>
      </c>
      <c r="E72" s="58">
        <v>76</v>
      </c>
      <c r="F72" s="3"/>
      <c r="G72" s="3"/>
      <c r="H72" s="3"/>
      <c r="I72" s="3"/>
      <c r="J72" s="3"/>
      <c r="K72" s="3"/>
    </row>
    <row r="73" spans="2:11" x14ac:dyDescent="0.3">
      <c r="B73" s="52" t="s">
        <v>39</v>
      </c>
      <c r="C73" s="53">
        <v>43</v>
      </c>
      <c r="D73" s="53">
        <v>38</v>
      </c>
      <c r="E73" s="53">
        <v>59</v>
      </c>
      <c r="F73" s="3"/>
      <c r="G73" s="3"/>
      <c r="H73" s="3"/>
      <c r="I73" s="3"/>
      <c r="J73" s="3"/>
      <c r="K73" s="3"/>
    </row>
    <row r="74" spans="2:11" ht="15" thickBot="1" x14ac:dyDescent="0.35">
      <c r="B74" s="52" t="s">
        <v>40</v>
      </c>
      <c r="C74" s="58">
        <v>44</v>
      </c>
      <c r="D74" s="58">
        <v>59</v>
      </c>
      <c r="E74" s="58">
        <v>92</v>
      </c>
      <c r="F74" s="3"/>
      <c r="G74" s="3"/>
      <c r="H74" s="3"/>
      <c r="I74" s="3"/>
      <c r="J74" s="3"/>
      <c r="K74" s="3"/>
    </row>
    <row r="75" spans="2:11" ht="31.5" customHeight="1" thickTop="1" x14ac:dyDescent="0.3">
      <c r="B75" s="234" t="s">
        <v>197</v>
      </c>
      <c r="C75" s="234"/>
      <c r="D75" s="234"/>
      <c r="E75" s="234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1" ht="41.25" customHeight="1" x14ac:dyDescent="0.3">
      <c r="B79" s="233" t="s">
        <v>200</v>
      </c>
      <c r="C79" s="233"/>
      <c r="D79" s="233"/>
      <c r="E79" s="233"/>
      <c r="F79" s="3"/>
      <c r="G79" s="3"/>
      <c r="H79" s="3"/>
      <c r="I79" s="3"/>
      <c r="J79" s="3"/>
      <c r="K79" s="3"/>
    </row>
    <row r="80" spans="2:11" ht="15" thickBot="1" x14ac:dyDescent="0.35">
      <c r="B80" s="108" t="s">
        <v>82</v>
      </c>
      <c r="C80" s="150" t="s">
        <v>147</v>
      </c>
      <c r="D80" s="150" t="s">
        <v>148</v>
      </c>
      <c r="E80" s="150" t="s">
        <v>226</v>
      </c>
      <c r="F80" s="3"/>
      <c r="G80" s="3"/>
      <c r="H80" s="3"/>
      <c r="I80" s="3"/>
      <c r="J80" s="3"/>
      <c r="K80" s="3"/>
    </row>
    <row r="81" spans="2:11" ht="15" thickTop="1" x14ac:dyDescent="0.3">
      <c r="B81" s="123" t="s">
        <v>47</v>
      </c>
      <c r="C81" s="120">
        <f>SUM(C82:C92)</f>
        <v>6640</v>
      </c>
      <c r="D81" s="120">
        <f t="shared" ref="D81:E81" si="1">SUM(D82:D92)</f>
        <v>6197</v>
      </c>
      <c r="E81" s="120">
        <f t="shared" si="1"/>
        <v>5942</v>
      </c>
      <c r="F81" s="3"/>
      <c r="G81" s="3"/>
      <c r="H81" s="3"/>
      <c r="I81" s="3"/>
      <c r="J81" s="3"/>
      <c r="K81" s="3"/>
    </row>
    <row r="82" spans="2:11" x14ac:dyDescent="0.3">
      <c r="B82" s="71" t="s">
        <v>311</v>
      </c>
      <c r="C82" s="53">
        <v>1292</v>
      </c>
      <c r="D82" s="53">
        <v>2861</v>
      </c>
      <c r="E82" s="53">
        <v>2252</v>
      </c>
      <c r="F82" s="3"/>
      <c r="G82" s="3"/>
      <c r="H82" s="3"/>
      <c r="I82" s="3"/>
      <c r="J82" s="3"/>
      <c r="K82" s="3"/>
    </row>
    <row r="83" spans="2:11" x14ac:dyDescent="0.3">
      <c r="B83" s="71" t="s">
        <v>312</v>
      </c>
      <c r="C83" s="54">
        <v>651</v>
      </c>
      <c r="D83" s="54">
        <v>581</v>
      </c>
      <c r="E83" s="54">
        <v>643</v>
      </c>
      <c r="F83" s="3"/>
      <c r="G83" s="3"/>
      <c r="H83" s="3"/>
      <c r="I83" s="3"/>
      <c r="J83" s="3"/>
      <c r="K83" s="3"/>
    </row>
    <row r="84" spans="2:11" s="3" customFormat="1" x14ac:dyDescent="0.3">
      <c r="B84" s="71" t="s">
        <v>313</v>
      </c>
      <c r="C84" s="53">
        <v>1661</v>
      </c>
      <c r="D84" s="53">
        <v>646</v>
      </c>
      <c r="E84" s="53">
        <v>544</v>
      </c>
    </row>
    <row r="85" spans="2:11" s="3" customFormat="1" x14ac:dyDescent="0.3">
      <c r="B85" s="71" t="s">
        <v>314</v>
      </c>
      <c r="C85" s="54">
        <v>1298</v>
      </c>
      <c r="D85" s="54">
        <v>375</v>
      </c>
      <c r="E85" s="54">
        <v>398</v>
      </c>
    </row>
    <row r="86" spans="2:11" s="3" customFormat="1" x14ac:dyDescent="0.3">
      <c r="B86" s="71" t="s">
        <v>315</v>
      </c>
      <c r="C86" s="53">
        <v>191</v>
      </c>
      <c r="D86" s="53">
        <v>241</v>
      </c>
      <c r="E86" s="53">
        <v>248</v>
      </c>
    </row>
    <row r="87" spans="2:11" s="3" customFormat="1" x14ac:dyDescent="0.3">
      <c r="B87" s="71" t="s">
        <v>316</v>
      </c>
      <c r="C87" s="54">
        <v>315</v>
      </c>
      <c r="D87" s="54">
        <v>189</v>
      </c>
      <c r="E87" s="54">
        <v>166</v>
      </c>
    </row>
    <row r="88" spans="2:11" s="3" customFormat="1" x14ac:dyDescent="0.3">
      <c r="B88" s="71" t="s">
        <v>317</v>
      </c>
      <c r="C88" s="53">
        <v>27</v>
      </c>
      <c r="D88" s="53">
        <v>74</v>
      </c>
      <c r="E88" s="53">
        <v>113</v>
      </c>
    </row>
    <row r="89" spans="2:11" s="3" customFormat="1" x14ac:dyDescent="0.3">
      <c r="B89" s="71" t="s">
        <v>318</v>
      </c>
      <c r="C89" s="54">
        <v>102</v>
      </c>
      <c r="D89" s="54">
        <v>48</v>
      </c>
      <c r="E89" s="54">
        <v>112</v>
      </c>
    </row>
    <row r="90" spans="2:11" s="3" customFormat="1" x14ac:dyDescent="0.3">
      <c r="B90" s="71" t="s">
        <v>319</v>
      </c>
      <c r="C90" s="53">
        <v>44</v>
      </c>
      <c r="D90" s="53">
        <v>59</v>
      </c>
      <c r="E90" s="53">
        <v>92</v>
      </c>
    </row>
    <row r="91" spans="2:11" s="3" customFormat="1" x14ac:dyDescent="0.3">
      <c r="B91" s="71" t="s">
        <v>320</v>
      </c>
      <c r="C91" s="54">
        <v>38</v>
      </c>
      <c r="D91" s="54">
        <v>95</v>
      </c>
      <c r="E91" s="54">
        <v>79</v>
      </c>
    </row>
    <row r="92" spans="2:11" s="3" customFormat="1" ht="15" thickBot="1" x14ac:dyDescent="0.35">
      <c r="B92" s="55" t="s">
        <v>75</v>
      </c>
      <c r="C92" s="56">
        <v>1021</v>
      </c>
      <c r="D92" s="56">
        <v>1028</v>
      </c>
      <c r="E92" s="56">
        <v>1295</v>
      </c>
    </row>
    <row r="93" spans="2:11" s="3" customFormat="1" ht="55.5" customHeight="1" thickTop="1" x14ac:dyDescent="0.3">
      <c r="B93" s="234" t="s">
        <v>197</v>
      </c>
      <c r="C93" s="234"/>
      <c r="D93" s="234"/>
      <c r="E93" s="234"/>
    </row>
    <row r="94" spans="2:11" s="3" customFormat="1" x14ac:dyDescent="0.3"/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x14ac:dyDescent="0.3"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</sheetData>
  <mergeCells count="12">
    <mergeCell ref="B79:E79"/>
    <mergeCell ref="B93:E93"/>
    <mergeCell ref="B20:N20"/>
    <mergeCell ref="B24:E24"/>
    <mergeCell ref="B36:E36"/>
    <mergeCell ref="B40:E40"/>
    <mergeCell ref="B75:E75"/>
    <mergeCell ref="B4:B5"/>
    <mergeCell ref="B3:N3"/>
    <mergeCell ref="C4:F4"/>
    <mergeCell ref="G4:J4"/>
    <mergeCell ref="K4:N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6"/>
  <sheetViews>
    <sheetView workbookViewId="0">
      <selection activeCell="B2" sqref="B2:N2"/>
    </sheetView>
  </sheetViews>
  <sheetFormatPr defaultRowHeight="14.4" x14ac:dyDescent="0.3"/>
  <cols>
    <col min="1" max="1" width="8.88671875" style="3"/>
    <col min="2" max="2" width="35.5546875" customWidth="1"/>
    <col min="3" max="3" width="12.44140625" customWidth="1"/>
    <col min="4" max="4" width="14.88671875" customWidth="1"/>
    <col min="5" max="5" width="12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38" t="s">
        <v>190</v>
      </c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</row>
    <row r="3" spans="2:14" s="3" customFormat="1" x14ac:dyDescent="0.3">
      <c r="B3" s="239" t="s">
        <v>124</v>
      </c>
      <c r="C3" s="241" t="s">
        <v>147</v>
      </c>
      <c r="D3" s="242"/>
      <c r="E3" s="242"/>
      <c r="F3" s="242"/>
      <c r="G3" s="243" t="s">
        <v>148</v>
      </c>
      <c r="H3" s="244"/>
      <c r="I3" s="244"/>
      <c r="J3" s="245"/>
      <c r="K3" s="246" t="s">
        <v>226</v>
      </c>
      <c r="L3" s="247"/>
      <c r="M3" s="247"/>
      <c r="N3" s="248"/>
    </row>
    <row r="4" spans="2:14" s="3" customFormat="1" ht="15" thickBot="1" x14ac:dyDescent="0.35">
      <c r="B4" s="240"/>
      <c r="C4" s="132" t="s">
        <v>1</v>
      </c>
      <c r="D4" s="133" t="s">
        <v>4</v>
      </c>
      <c r="E4" s="134" t="s">
        <v>5</v>
      </c>
      <c r="F4" s="134" t="s">
        <v>125</v>
      </c>
      <c r="G4" s="132" t="s">
        <v>1</v>
      </c>
      <c r="H4" s="134" t="s">
        <v>4</v>
      </c>
      <c r="I4" s="134" t="s">
        <v>5</v>
      </c>
      <c r="J4" s="134" t="s">
        <v>125</v>
      </c>
      <c r="K4" s="135" t="s">
        <v>1</v>
      </c>
      <c r="L4" s="136" t="s">
        <v>4</v>
      </c>
      <c r="M4" s="137" t="s">
        <v>5</v>
      </c>
      <c r="N4" s="138" t="s">
        <v>125</v>
      </c>
    </row>
    <row r="5" spans="2:14" s="3" customFormat="1" ht="15" thickTop="1" x14ac:dyDescent="0.3">
      <c r="B5" s="121" t="s">
        <v>1</v>
      </c>
      <c r="C5" s="120">
        <f>SUM(C6:C15)</f>
        <v>300</v>
      </c>
      <c r="D5" s="120">
        <f t="shared" ref="D5:N5" si="0">SUM(D6:D15)</f>
        <v>161</v>
      </c>
      <c r="E5" s="120">
        <f t="shared" si="0"/>
        <v>139</v>
      </c>
      <c r="F5" s="120">
        <f t="shared" si="0"/>
        <v>0</v>
      </c>
      <c r="G5" s="120">
        <f t="shared" si="0"/>
        <v>7373</v>
      </c>
      <c r="H5" s="120">
        <f t="shared" si="0"/>
        <v>4221</v>
      </c>
      <c r="I5" s="120">
        <f t="shared" si="0"/>
        <v>3144</v>
      </c>
      <c r="J5" s="120">
        <f t="shared" si="0"/>
        <v>8</v>
      </c>
      <c r="K5" s="120">
        <f t="shared" si="0"/>
        <v>12</v>
      </c>
      <c r="L5" s="120">
        <f t="shared" si="0"/>
        <v>9</v>
      </c>
      <c r="M5" s="120">
        <f t="shared" si="0"/>
        <v>3</v>
      </c>
      <c r="N5" s="120">
        <f t="shared" si="0"/>
        <v>0</v>
      </c>
    </row>
    <row r="6" spans="2:14" s="3" customFormat="1" x14ac:dyDescent="0.3">
      <c r="B6" s="139" t="s">
        <v>126</v>
      </c>
      <c r="C6" s="140">
        <v>0</v>
      </c>
      <c r="D6" s="140">
        <v>0</v>
      </c>
      <c r="E6" s="140">
        <v>0</v>
      </c>
      <c r="F6" s="140">
        <v>0</v>
      </c>
      <c r="G6" s="140">
        <v>1064</v>
      </c>
      <c r="H6" s="140">
        <v>563</v>
      </c>
      <c r="I6" s="140">
        <v>498</v>
      </c>
      <c r="J6" s="140">
        <v>3</v>
      </c>
      <c r="K6" s="140">
        <v>0</v>
      </c>
      <c r="L6" s="140">
        <v>0</v>
      </c>
      <c r="M6" s="140">
        <v>0</v>
      </c>
      <c r="N6" s="140">
        <v>0</v>
      </c>
    </row>
    <row r="7" spans="2:14" s="3" customFormat="1" x14ac:dyDescent="0.3">
      <c r="B7" s="139" t="s">
        <v>127</v>
      </c>
      <c r="C7" s="141">
        <v>0</v>
      </c>
      <c r="D7" s="141">
        <v>0</v>
      </c>
      <c r="E7" s="141">
        <v>0</v>
      </c>
      <c r="F7" s="141">
        <v>0</v>
      </c>
      <c r="G7" s="141">
        <v>35</v>
      </c>
      <c r="H7" s="141">
        <v>15</v>
      </c>
      <c r="I7" s="141">
        <v>20</v>
      </c>
      <c r="J7" s="141">
        <v>0</v>
      </c>
      <c r="K7" s="141">
        <v>0</v>
      </c>
      <c r="L7" s="141">
        <v>0</v>
      </c>
      <c r="M7" s="141">
        <v>0</v>
      </c>
      <c r="N7" s="141">
        <v>0</v>
      </c>
    </row>
    <row r="8" spans="2:14" s="3" customFormat="1" x14ac:dyDescent="0.3">
      <c r="B8" s="139" t="s">
        <v>128</v>
      </c>
      <c r="C8" s="140">
        <v>0</v>
      </c>
      <c r="D8" s="140">
        <v>0</v>
      </c>
      <c r="E8" s="140">
        <v>0</v>
      </c>
      <c r="F8" s="140">
        <v>0</v>
      </c>
      <c r="G8" s="140">
        <v>21</v>
      </c>
      <c r="H8" s="140">
        <v>16</v>
      </c>
      <c r="I8" s="140">
        <v>5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</row>
    <row r="9" spans="2:14" s="3" customFormat="1" x14ac:dyDescent="0.3">
      <c r="B9" s="139" t="s">
        <v>129</v>
      </c>
      <c r="C9" s="141">
        <v>0</v>
      </c>
      <c r="D9" s="141">
        <v>0</v>
      </c>
      <c r="E9" s="141">
        <v>0</v>
      </c>
      <c r="F9" s="141">
        <v>0</v>
      </c>
      <c r="G9" s="141">
        <v>8</v>
      </c>
      <c r="H9" s="141">
        <v>5</v>
      </c>
      <c r="I9" s="141">
        <v>3</v>
      </c>
      <c r="J9" s="141">
        <v>0</v>
      </c>
      <c r="K9" s="141">
        <v>0</v>
      </c>
      <c r="L9" s="141">
        <v>0</v>
      </c>
      <c r="M9" s="141">
        <v>0</v>
      </c>
      <c r="N9" s="141">
        <v>0</v>
      </c>
    </row>
    <row r="10" spans="2:14" s="3" customFormat="1" x14ac:dyDescent="0.3">
      <c r="B10" s="139" t="s">
        <v>130</v>
      </c>
      <c r="C10" s="140">
        <v>16</v>
      </c>
      <c r="D10" s="140">
        <v>11</v>
      </c>
      <c r="E10" s="140">
        <v>5</v>
      </c>
      <c r="F10" s="140">
        <v>0</v>
      </c>
      <c r="G10" s="140">
        <v>3284</v>
      </c>
      <c r="H10" s="140">
        <v>1926</v>
      </c>
      <c r="I10" s="140">
        <v>1358</v>
      </c>
      <c r="J10" s="140">
        <v>0</v>
      </c>
      <c r="K10" s="140">
        <v>6</v>
      </c>
      <c r="L10" s="140">
        <v>5</v>
      </c>
      <c r="M10" s="140">
        <v>1</v>
      </c>
      <c r="N10" s="140">
        <v>0</v>
      </c>
    </row>
    <row r="11" spans="2:14" s="3" customFormat="1" x14ac:dyDescent="0.3">
      <c r="B11" s="139" t="s">
        <v>131</v>
      </c>
      <c r="C11" s="141">
        <v>284</v>
      </c>
      <c r="D11" s="141">
        <v>150</v>
      </c>
      <c r="E11" s="141">
        <v>134</v>
      </c>
      <c r="F11" s="141">
        <v>0</v>
      </c>
      <c r="G11" s="141">
        <v>2961</v>
      </c>
      <c r="H11" s="141">
        <v>1696</v>
      </c>
      <c r="I11" s="141">
        <v>1260</v>
      </c>
      <c r="J11" s="141">
        <v>5</v>
      </c>
      <c r="K11" s="141">
        <v>6</v>
      </c>
      <c r="L11" s="141">
        <v>4</v>
      </c>
      <c r="M11" s="141">
        <v>2</v>
      </c>
      <c r="N11" s="141">
        <v>0</v>
      </c>
    </row>
    <row r="12" spans="2:14" s="3" customFormat="1" ht="15.75" customHeight="1" x14ac:dyDescent="0.3">
      <c r="B12" s="139" t="s">
        <v>321</v>
      </c>
      <c r="C12" s="140">
        <v>0</v>
      </c>
      <c r="D12" s="140">
        <v>0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0</v>
      </c>
      <c r="K12" s="140">
        <v>0</v>
      </c>
      <c r="L12" s="140">
        <v>0</v>
      </c>
      <c r="M12" s="140">
        <v>0</v>
      </c>
      <c r="N12" s="140">
        <v>0</v>
      </c>
    </row>
    <row r="13" spans="2:14" s="3" customFormat="1" x14ac:dyDescent="0.3">
      <c r="B13" s="139" t="s">
        <v>322</v>
      </c>
      <c r="C13" s="141">
        <v>0</v>
      </c>
      <c r="D13" s="141">
        <v>0</v>
      </c>
      <c r="E13" s="141">
        <v>0</v>
      </c>
      <c r="F13" s="141">
        <v>0</v>
      </c>
      <c r="G13" s="141">
        <v>0</v>
      </c>
      <c r="H13" s="141">
        <v>0</v>
      </c>
      <c r="I13" s="141">
        <v>0</v>
      </c>
      <c r="J13" s="141">
        <v>0</v>
      </c>
      <c r="K13" s="141">
        <v>0</v>
      </c>
      <c r="L13" s="141">
        <v>0</v>
      </c>
      <c r="M13" s="141">
        <v>0</v>
      </c>
      <c r="N13" s="141">
        <v>0</v>
      </c>
    </row>
    <row r="14" spans="2:14" s="3" customFormat="1" x14ac:dyDescent="0.3">
      <c r="B14" s="139" t="s">
        <v>323</v>
      </c>
      <c r="C14" s="140">
        <v>0</v>
      </c>
      <c r="D14" s="140">
        <v>0</v>
      </c>
      <c r="E14" s="140">
        <v>0</v>
      </c>
      <c r="F14" s="140">
        <v>0</v>
      </c>
      <c r="G14" s="140">
        <v>0</v>
      </c>
      <c r="H14" s="140">
        <v>0</v>
      </c>
      <c r="I14" s="140">
        <v>0</v>
      </c>
      <c r="J14" s="140">
        <v>0</v>
      </c>
      <c r="K14" s="140">
        <v>0</v>
      </c>
      <c r="L14" s="140">
        <v>0</v>
      </c>
      <c r="M14" s="140">
        <v>0</v>
      </c>
      <c r="N14" s="140">
        <v>0</v>
      </c>
    </row>
    <row r="15" spans="2:14" s="3" customFormat="1" ht="15" thickBot="1" x14ac:dyDescent="0.35">
      <c r="B15" s="139" t="s">
        <v>324</v>
      </c>
      <c r="C15" s="141">
        <v>0</v>
      </c>
      <c r="D15" s="141">
        <v>0</v>
      </c>
      <c r="E15" s="141">
        <v>0</v>
      </c>
      <c r="F15" s="141">
        <v>0</v>
      </c>
      <c r="G15" s="141">
        <v>0</v>
      </c>
      <c r="H15" s="141">
        <v>0</v>
      </c>
      <c r="I15" s="141">
        <v>0</v>
      </c>
      <c r="J15" s="141">
        <v>0</v>
      </c>
      <c r="K15" s="141">
        <v>0</v>
      </c>
      <c r="L15" s="141">
        <v>0</v>
      </c>
      <c r="M15" s="141">
        <v>0</v>
      </c>
      <c r="N15" s="141">
        <v>0</v>
      </c>
    </row>
    <row r="16" spans="2:14" ht="15" thickTop="1" x14ac:dyDescent="0.3">
      <c r="B16" s="236" t="s">
        <v>191</v>
      </c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</row>
    <row r="17" spans="2:14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x14ac:dyDescent="0.3">
      <c r="B20" s="238" t="s">
        <v>192</v>
      </c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</row>
    <row r="21" spans="2:14" x14ac:dyDescent="0.3">
      <c r="B21" s="239" t="s">
        <v>6</v>
      </c>
      <c r="C21" s="241" t="s">
        <v>147</v>
      </c>
      <c r="D21" s="242"/>
      <c r="E21" s="242"/>
      <c r="F21" s="242"/>
      <c r="G21" s="243" t="s">
        <v>148</v>
      </c>
      <c r="H21" s="244"/>
      <c r="I21" s="244"/>
      <c r="J21" s="245"/>
      <c r="K21" s="246" t="s">
        <v>226</v>
      </c>
      <c r="L21" s="247"/>
      <c r="M21" s="247"/>
      <c r="N21" s="248"/>
    </row>
    <row r="22" spans="2:14" ht="15" thickBot="1" x14ac:dyDescent="0.35">
      <c r="B22" s="240"/>
      <c r="C22" s="132" t="s">
        <v>1</v>
      </c>
      <c r="D22" s="133" t="s">
        <v>4</v>
      </c>
      <c r="E22" s="134" t="s">
        <v>5</v>
      </c>
      <c r="F22" s="134" t="s">
        <v>125</v>
      </c>
      <c r="G22" s="132" t="s">
        <v>1</v>
      </c>
      <c r="H22" s="134" t="s">
        <v>4</v>
      </c>
      <c r="I22" s="134" t="s">
        <v>5</v>
      </c>
      <c r="J22" s="134" t="s">
        <v>125</v>
      </c>
      <c r="K22" s="135" t="s">
        <v>1</v>
      </c>
      <c r="L22" s="136" t="s">
        <v>4</v>
      </c>
      <c r="M22" s="137" t="s">
        <v>5</v>
      </c>
      <c r="N22" s="138" t="s">
        <v>125</v>
      </c>
    </row>
    <row r="23" spans="2:14" ht="15" thickTop="1" x14ac:dyDescent="0.3">
      <c r="B23" s="121" t="s">
        <v>1</v>
      </c>
      <c r="C23" s="120">
        <f t="shared" ref="C23:N23" ca="1" si="1">SUM(C24:C35)</f>
        <v>0</v>
      </c>
      <c r="D23" s="120">
        <f t="shared" si="1"/>
        <v>0</v>
      </c>
      <c r="E23" s="120">
        <f t="shared" si="1"/>
        <v>0</v>
      </c>
      <c r="F23" s="120">
        <f t="shared" si="1"/>
        <v>0</v>
      </c>
      <c r="G23" s="120">
        <f t="shared" si="1"/>
        <v>1099</v>
      </c>
      <c r="H23" s="120">
        <f t="shared" si="1"/>
        <v>578</v>
      </c>
      <c r="I23" s="120">
        <f t="shared" si="1"/>
        <v>518</v>
      </c>
      <c r="J23" s="120">
        <f t="shared" si="1"/>
        <v>3</v>
      </c>
      <c r="K23" s="120">
        <f t="shared" si="1"/>
        <v>0</v>
      </c>
      <c r="L23" s="120">
        <f t="shared" si="1"/>
        <v>0</v>
      </c>
      <c r="M23" s="120">
        <f t="shared" si="1"/>
        <v>0</v>
      </c>
      <c r="N23" s="120">
        <f t="shared" si="1"/>
        <v>0</v>
      </c>
    </row>
    <row r="24" spans="2:14" x14ac:dyDescent="0.3">
      <c r="B24" s="139" t="s">
        <v>298</v>
      </c>
      <c r="C24" s="140">
        <f ca="1">SUM(C24:C35)</f>
        <v>0</v>
      </c>
      <c r="D24" s="140">
        <v>0</v>
      </c>
      <c r="E24" s="140">
        <v>0</v>
      </c>
      <c r="F24" s="140">
        <v>0</v>
      </c>
      <c r="G24" s="140">
        <v>1004</v>
      </c>
      <c r="H24" s="140">
        <v>527</v>
      </c>
      <c r="I24" s="140">
        <v>476</v>
      </c>
      <c r="J24" s="140">
        <v>1</v>
      </c>
      <c r="K24" s="140">
        <v>0</v>
      </c>
      <c r="L24" s="140">
        <v>0</v>
      </c>
      <c r="M24" s="140">
        <v>0</v>
      </c>
      <c r="N24" s="140">
        <v>0</v>
      </c>
    </row>
    <row r="25" spans="2:14" x14ac:dyDescent="0.3">
      <c r="B25" s="139" t="s">
        <v>325</v>
      </c>
      <c r="C25" s="141">
        <v>0</v>
      </c>
      <c r="D25" s="141">
        <v>0</v>
      </c>
      <c r="E25" s="141">
        <v>0</v>
      </c>
      <c r="F25" s="141">
        <v>0</v>
      </c>
      <c r="G25" s="141">
        <v>17</v>
      </c>
      <c r="H25" s="141">
        <v>7</v>
      </c>
      <c r="I25" s="141">
        <v>10</v>
      </c>
      <c r="J25" s="141">
        <v>0</v>
      </c>
      <c r="K25" s="141">
        <v>0</v>
      </c>
      <c r="L25" s="141">
        <v>0</v>
      </c>
      <c r="M25" s="141">
        <v>0</v>
      </c>
      <c r="N25" s="141">
        <v>0</v>
      </c>
    </row>
    <row r="26" spans="2:14" x14ac:dyDescent="0.3">
      <c r="B26" s="139" t="s">
        <v>301</v>
      </c>
      <c r="C26" s="140">
        <v>0</v>
      </c>
      <c r="D26" s="140">
        <v>0</v>
      </c>
      <c r="E26" s="140">
        <v>0</v>
      </c>
      <c r="F26" s="140">
        <v>0</v>
      </c>
      <c r="G26" s="140">
        <v>9</v>
      </c>
      <c r="H26" s="140">
        <v>6</v>
      </c>
      <c r="I26" s="140">
        <v>2</v>
      </c>
      <c r="J26" s="140">
        <v>1</v>
      </c>
      <c r="K26" s="140">
        <v>0</v>
      </c>
      <c r="L26" s="140">
        <v>0</v>
      </c>
      <c r="M26" s="140">
        <v>0</v>
      </c>
      <c r="N26" s="140">
        <v>0</v>
      </c>
    </row>
    <row r="27" spans="2:14" x14ac:dyDescent="0.3">
      <c r="B27" s="139" t="s">
        <v>299</v>
      </c>
      <c r="C27" s="141">
        <v>0</v>
      </c>
      <c r="D27" s="141">
        <v>0</v>
      </c>
      <c r="E27" s="141">
        <v>0</v>
      </c>
      <c r="F27" s="141">
        <v>0</v>
      </c>
      <c r="G27" s="141">
        <v>7</v>
      </c>
      <c r="H27" s="141">
        <v>6</v>
      </c>
      <c r="I27" s="141">
        <v>1</v>
      </c>
      <c r="J27" s="141">
        <v>0</v>
      </c>
      <c r="K27" s="141">
        <v>0</v>
      </c>
      <c r="L27" s="141">
        <v>0</v>
      </c>
      <c r="M27" s="141">
        <v>0</v>
      </c>
      <c r="N27" s="141">
        <v>0</v>
      </c>
    </row>
    <row r="28" spans="2:14" x14ac:dyDescent="0.3">
      <c r="B28" s="139" t="s">
        <v>297</v>
      </c>
      <c r="C28" s="140">
        <v>0</v>
      </c>
      <c r="D28" s="140">
        <v>0</v>
      </c>
      <c r="E28" s="140">
        <v>0</v>
      </c>
      <c r="F28" s="140">
        <v>0</v>
      </c>
      <c r="G28" s="140">
        <v>6</v>
      </c>
      <c r="H28" s="140">
        <v>3</v>
      </c>
      <c r="I28" s="140">
        <v>3</v>
      </c>
      <c r="J28" s="140">
        <v>0</v>
      </c>
      <c r="K28" s="140">
        <v>0</v>
      </c>
      <c r="L28" s="140">
        <v>0</v>
      </c>
      <c r="M28" s="140">
        <v>0</v>
      </c>
      <c r="N28" s="140">
        <v>0</v>
      </c>
    </row>
    <row r="29" spans="2:14" x14ac:dyDescent="0.3">
      <c r="B29" s="139" t="s">
        <v>326</v>
      </c>
      <c r="C29" s="141">
        <v>0</v>
      </c>
      <c r="D29" s="141">
        <v>0</v>
      </c>
      <c r="E29" s="141">
        <v>0</v>
      </c>
      <c r="F29" s="141">
        <v>0</v>
      </c>
      <c r="G29" s="141">
        <v>6</v>
      </c>
      <c r="H29" s="141">
        <v>5</v>
      </c>
      <c r="I29" s="141">
        <v>1</v>
      </c>
      <c r="J29" s="141">
        <v>0</v>
      </c>
      <c r="K29" s="141">
        <v>0</v>
      </c>
      <c r="L29" s="141">
        <v>0</v>
      </c>
      <c r="M29" s="141">
        <v>0</v>
      </c>
      <c r="N29" s="141">
        <v>0</v>
      </c>
    </row>
    <row r="30" spans="2:14" x14ac:dyDescent="0.3">
      <c r="B30" s="139" t="s">
        <v>327</v>
      </c>
      <c r="C30" s="140">
        <v>0</v>
      </c>
      <c r="D30" s="140">
        <v>0</v>
      </c>
      <c r="E30" s="140">
        <v>0</v>
      </c>
      <c r="F30" s="140">
        <v>0</v>
      </c>
      <c r="G30" s="140">
        <v>6</v>
      </c>
      <c r="H30" s="140">
        <v>6</v>
      </c>
      <c r="I30" s="140">
        <v>0</v>
      </c>
      <c r="J30" s="140">
        <v>0</v>
      </c>
      <c r="K30" s="140">
        <v>0</v>
      </c>
      <c r="L30" s="140">
        <v>0</v>
      </c>
      <c r="M30" s="140">
        <v>0</v>
      </c>
      <c r="N30" s="140">
        <v>0</v>
      </c>
    </row>
    <row r="31" spans="2:14" x14ac:dyDescent="0.3">
      <c r="B31" s="139" t="s">
        <v>328</v>
      </c>
      <c r="C31" s="141">
        <v>0</v>
      </c>
      <c r="D31" s="141">
        <v>0</v>
      </c>
      <c r="E31" s="141">
        <v>0</v>
      </c>
      <c r="F31" s="141">
        <v>0</v>
      </c>
      <c r="G31" s="141">
        <v>6</v>
      </c>
      <c r="H31" s="141">
        <v>0</v>
      </c>
      <c r="I31" s="141">
        <v>6</v>
      </c>
      <c r="J31" s="141">
        <v>0</v>
      </c>
      <c r="K31" s="141">
        <v>0</v>
      </c>
      <c r="L31" s="141">
        <v>0</v>
      </c>
      <c r="M31" s="141">
        <v>0</v>
      </c>
      <c r="N31" s="141">
        <v>0</v>
      </c>
    </row>
    <row r="32" spans="2:14" ht="15.75" customHeight="1" x14ac:dyDescent="0.3">
      <c r="B32" s="139" t="s">
        <v>304</v>
      </c>
      <c r="C32" s="140">
        <v>0</v>
      </c>
      <c r="D32" s="140">
        <v>0</v>
      </c>
      <c r="E32" s="140">
        <v>0</v>
      </c>
      <c r="F32" s="140">
        <v>0</v>
      </c>
      <c r="G32" s="140">
        <v>5</v>
      </c>
      <c r="H32" s="140">
        <v>3</v>
      </c>
      <c r="I32" s="140">
        <v>2</v>
      </c>
      <c r="J32" s="140">
        <v>0</v>
      </c>
      <c r="K32" s="140">
        <v>0</v>
      </c>
      <c r="L32" s="140">
        <v>0</v>
      </c>
      <c r="M32" s="140">
        <v>0</v>
      </c>
      <c r="N32" s="140">
        <v>0</v>
      </c>
    </row>
    <row r="33" spans="2:70" x14ac:dyDescent="0.3">
      <c r="B33" s="139" t="s">
        <v>329</v>
      </c>
      <c r="C33" s="141">
        <v>0</v>
      </c>
      <c r="D33" s="141">
        <v>0</v>
      </c>
      <c r="E33" s="141">
        <v>0</v>
      </c>
      <c r="F33" s="141">
        <v>0</v>
      </c>
      <c r="G33" s="141">
        <v>5</v>
      </c>
      <c r="H33" s="141">
        <v>5</v>
      </c>
      <c r="I33" s="141">
        <v>0</v>
      </c>
      <c r="J33" s="141">
        <v>0</v>
      </c>
      <c r="K33" s="141">
        <v>0</v>
      </c>
      <c r="L33" s="141">
        <v>0</v>
      </c>
      <c r="M33" s="141">
        <v>0</v>
      </c>
      <c r="N33" s="141">
        <v>0</v>
      </c>
    </row>
    <row r="34" spans="2:70" x14ac:dyDescent="0.3">
      <c r="B34" s="139" t="s">
        <v>330</v>
      </c>
      <c r="C34" s="140">
        <v>0</v>
      </c>
      <c r="D34" s="140">
        <v>0</v>
      </c>
      <c r="E34" s="140">
        <v>0</v>
      </c>
      <c r="F34" s="140">
        <v>0</v>
      </c>
      <c r="G34" s="140">
        <v>4</v>
      </c>
      <c r="H34" s="140">
        <v>2</v>
      </c>
      <c r="I34" s="140">
        <v>2</v>
      </c>
      <c r="J34" s="140">
        <v>0</v>
      </c>
      <c r="K34" s="140">
        <v>0</v>
      </c>
      <c r="L34" s="140">
        <v>0</v>
      </c>
      <c r="M34" s="140">
        <v>0</v>
      </c>
      <c r="N34" s="140">
        <v>0</v>
      </c>
    </row>
    <row r="35" spans="2:70" s="3" customFormat="1" ht="15" thickBot="1" x14ac:dyDescent="0.35">
      <c r="B35" s="139" t="s">
        <v>75</v>
      </c>
      <c r="C35" s="141">
        <v>0</v>
      </c>
      <c r="D35" s="141">
        <v>0</v>
      </c>
      <c r="E35" s="141">
        <v>0</v>
      </c>
      <c r="F35" s="141">
        <v>0</v>
      </c>
      <c r="G35" s="141">
        <v>24</v>
      </c>
      <c r="H35" s="141">
        <v>8</v>
      </c>
      <c r="I35" s="141">
        <v>15</v>
      </c>
      <c r="J35" s="141">
        <v>1</v>
      </c>
      <c r="K35" s="141">
        <v>0</v>
      </c>
      <c r="L35" s="141">
        <v>0</v>
      </c>
      <c r="M35" s="141">
        <v>0</v>
      </c>
      <c r="N35" s="141">
        <v>0</v>
      </c>
    </row>
    <row r="36" spans="2:70" ht="15" thickTop="1" x14ac:dyDescent="0.3">
      <c r="B36" s="236" t="s">
        <v>191</v>
      </c>
      <c r="C36" s="236"/>
      <c r="D36" s="236"/>
      <c r="E36" s="236"/>
      <c r="F36" s="236"/>
      <c r="G36" s="236"/>
      <c r="H36" s="236"/>
      <c r="I36" s="236"/>
      <c r="J36" s="236"/>
      <c r="K36" s="236"/>
      <c r="L36" s="236"/>
      <c r="M36" s="236"/>
      <c r="N36" s="236"/>
      <c r="BR36"/>
    </row>
    <row r="37" spans="2:70" ht="25.5" customHeight="1" x14ac:dyDescent="0.3">
      <c r="B37" s="7"/>
      <c r="C37" s="7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BR37"/>
    </row>
    <row r="38" spans="2:70" ht="25.5" customHeight="1" x14ac:dyDescent="0.3">
      <c r="B38" s="7"/>
      <c r="C38" s="7"/>
      <c r="D38" s="7"/>
      <c r="E38" s="7"/>
      <c r="F38" s="7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ht="31.5" customHeight="1" x14ac:dyDescent="0.3">
      <c r="B40" s="238" t="s">
        <v>193</v>
      </c>
      <c r="C40" s="238"/>
      <c r="D40" s="238"/>
      <c r="E40" s="238"/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ht="15" thickBot="1" x14ac:dyDescent="0.35">
      <c r="B41" s="142" t="s">
        <v>71</v>
      </c>
      <c r="C41" s="151" t="s">
        <v>147</v>
      </c>
      <c r="D41" s="151" t="s">
        <v>148</v>
      </c>
      <c r="E41" s="151" t="s">
        <v>226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ht="15" thickTop="1" x14ac:dyDescent="0.3">
      <c r="B42" s="22" t="s">
        <v>1</v>
      </c>
      <c r="C42" s="120">
        <v>0</v>
      </c>
      <c r="D42" s="23">
        <v>372</v>
      </c>
      <c r="E42" s="120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9" t="s">
        <v>134</v>
      </c>
      <c r="C43" s="140">
        <v>0</v>
      </c>
      <c r="D43" s="140">
        <v>140</v>
      </c>
      <c r="E43" s="140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9" t="s">
        <v>135</v>
      </c>
      <c r="C44" s="141">
        <v>0</v>
      </c>
      <c r="D44" s="141">
        <v>132</v>
      </c>
      <c r="E44" s="141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9" t="s">
        <v>136</v>
      </c>
      <c r="C45" s="140">
        <v>0</v>
      </c>
      <c r="D45" s="140">
        <v>100</v>
      </c>
      <c r="E45" s="140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22" t="s">
        <v>1</v>
      </c>
      <c r="C46" s="120">
        <v>0</v>
      </c>
      <c r="D46" s="23">
        <v>1099</v>
      </c>
      <c r="E46" s="120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9" t="s">
        <v>41</v>
      </c>
      <c r="C47" s="140">
        <v>0</v>
      </c>
      <c r="D47" s="140">
        <v>310</v>
      </c>
      <c r="E47" s="140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x14ac:dyDescent="0.3">
      <c r="B48" s="139" t="s">
        <v>42</v>
      </c>
      <c r="C48" s="141">
        <v>0</v>
      </c>
      <c r="D48" s="141">
        <v>198</v>
      </c>
      <c r="E48" s="141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x14ac:dyDescent="0.3">
      <c r="B49" s="139" t="s">
        <v>43</v>
      </c>
      <c r="C49" s="140">
        <v>0</v>
      </c>
      <c r="D49" s="140">
        <v>302</v>
      </c>
      <c r="E49" s="140">
        <v>0</v>
      </c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>
      <c r="B50" s="139" t="s">
        <v>44</v>
      </c>
      <c r="C50" s="141">
        <v>0</v>
      </c>
      <c r="D50" s="141">
        <v>195</v>
      </c>
      <c r="E50" s="141">
        <v>0</v>
      </c>
    </row>
    <row r="51" spans="2:70" s="3" customFormat="1" ht="15" thickBot="1" x14ac:dyDescent="0.35">
      <c r="B51" s="139" t="s">
        <v>45</v>
      </c>
      <c r="C51" s="140">
        <v>0</v>
      </c>
      <c r="D51" s="140">
        <v>94</v>
      </c>
      <c r="E51" s="140">
        <v>0</v>
      </c>
    </row>
    <row r="52" spans="2:70" ht="33.75" customHeight="1" thickTop="1" x14ac:dyDescent="0.3">
      <c r="B52" s="237" t="s">
        <v>191</v>
      </c>
      <c r="C52" s="237"/>
      <c r="D52" s="237"/>
      <c r="E52" s="237"/>
      <c r="F52" s="3"/>
      <c r="G52" s="3"/>
      <c r="H52" s="3"/>
      <c r="I52" s="3"/>
      <c r="J52" s="3"/>
      <c r="K52" s="3"/>
      <c r="L52" s="3"/>
      <c r="M52" s="3"/>
      <c r="N52" s="3"/>
      <c r="BR52"/>
    </row>
    <row r="53" spans="2:70" x14ac:dyDescent="0.3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s="41" customFormat="1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</row>
    <row r="56" spans="2:70" ht="45.75" customHeight="1" x14ac:dyDescent="0.3">
      <c r="B56" s="238" t="s">
        <v>194</v>
      </c>
      <c r="C56" s="238"/>
      <c r="D56" s="238"/>
      <c r="E56" s="238"/>
      <c r="F56" s="3"/>
      <c r="G56" s="3"/>
      <c r="H56" s="3"/>
      <c r="I56" s="3"/>
      <c r="J56" s="3"/>
      <c r="K56" s="3"/>
      <c r="L56" s="3"/>
      <c r="M56" s="3"/>
      <c r="N56" s="3"/>
      <c r="BR56"/>
    </row>
    <row r="57" spans="2:70" ht="29.4" thickBot="1" x14ac:dyDescent="0.35">
      <c r="B57" s="142" t="s">
        <v>70</v>
      </c>
      <c r="C57" s="151" t="s">
        <v>147</v>
      </c>
      <c r="D57" s="151" t="s">
        <v>148</v>
      </c>
      <c r="E57" s="151" t="s">
        <v>226</v>
      </c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ht="15" thickTop="1" x14ac:dyDescent="0.3">
      <c r="B58" s="123" t="s">
        <v>47</v>
      </c>
      <c r="C58" s="143">
        <v>0</v>
      </c>
      <c r="D58" s="143">
        <v>1099</v>
      </c>
      <c r="E58" s="143">
        <v>0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x14ac:dyDescent="0.3">
      <c r="B59" s="144" t="s">
        <v>9</v>
      </c>
      <c r="C59" s="140">
        <v>0</v>
      </c>
      <c r="D59" s="140">
        <v>959</v>
      </c>
      <c r="E59" s="140">
        <v>0</v>
      </c>
      <c r="F59" s="6"/>
      <c r="G59" s="6"/>
      <c r="H59" s="6"/>
      <c r="I59" s="6"/>
      <c r="J59" s="6"/>
      <c r="K59" s="6"/>
      <c r="L59" s="6"/>
      <c r="M59" s="6"/>
      <c r="N59" s="6"/>
      <c r="BR59"/>
    </row>
    <row r="60" spans="2:70" x14ac:dyDescent="0.3">
      <c r="B60" s="139" t="s">
        <v>10</v>
      </c>
      <c r="C60" s="141">
        <v>0</v>
      </c>
      <c r="D60" s="141">
        <v>3</v>
      </c>
      <c r="E60" s="141">
        <v>0</v>
      </c>
      <c r="F60" s="3"/>
      <c r="G60" s="3"/>
      <c r="H60" s="3"/>
      <c r="I60" s="3"/>
      <c r="J60" s="3"/>
      <c r="K60" s="3"/>
      <c r="L60" s="3"/>
      <c r="M60" s="3"/>
      <c r="N60" s="3"/>
      <c r="BR60"/>
    </row>
    <row r="61" spans="2:70" x14ac:dyDescent="0.3">
      <c r="B61" s="139" t="s">
        <v>11</v>
      </c>
      <c r="C61" s="140">
        <v>0</v>
      </c>
      <c r="D61" s="140">
        <v>21</v>
      </c>
      <c r="E61" s="140">
        <v>0</v>
      </c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9" t="s">
        <v>12</v>
      </c>
      <c r="C62" s="141">
        <v>0</v>
      </c>
      <c r="D62" s="141">
        <v>134</v>
      </c>
      <c r="E62" s="141">
        <v>0</v>
      </c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s="41" customFormat="1" x14ac:dyDescent="0.3">
      <c r="B63" s="139" t="s">
        <v>13</v>
      </c>
      <c r="C63" s="140">
        <v>0</v>
      </c>
      <c r="D63" s="140">
        <v>761</v>
      </c>
      <c r="E63" s="140">
        <v>0</v>
      </c>
      <c r="F63" s="3"/>
      <c r="G63" s="3"/>
      <c r="H63" s="3"/>
      <c r="I63" s="3"/>
      <c r="J63" s="3"/>
      <c r="K63" s="3"/>
      <c r="L63" s="3"/>
      <c r="M63" s="3"/>
      <c r="N63" s="3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</row>
    <row r="64" spans="2:70" x14ac:dyDescent="0.3">
      <c r="B64" s="139" t="s">
        <v>14</v>
      </c>
      <c r="C64" s="141">
        <v>0</v>
      </c>
      <c r="D64" s="141">
        <v>39</v>
      </c>
      <c r="E64" s="141">
        <v>0</v>
      </c>
      <c r="F64" s="3"/>
      <c r="G64" s="3"/>
      <c r="H64" s="3"/>
      <c r="I64" s="3"/>
      <c r="J64" s="3"/>
      <c r="K64" s="3"/>
      <c r="L64" s="3"/>
      <c r="M64" s="3"/>
      <c r="N64" s="3"/>
      <c r="BR64"/>
    </row>
    <row r="65" spans="2:70" x14ac:dyDescent="0.3">
      <c r="B65" s="139" t="s">
        <v>15</v>
      </c>
      <c r="C65" s="140">
        <v>0</v>
      </c>
      <c r="D65" s="140">
        <v>0</v>
      </c>
      <c r="E65" s="140">
        <v>0</v>
      </c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9" t="s">
        <v>16</v>
      </c>
      <c r="C66" s="141">
        <v>0</v>
      </c>
      <c r="D66" s="141">
        <v>1</v>
      </c>
      <c r="E66" s="141">
        <v>0</v>
      </c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44" t="s">
        <v>17</v>
      </c>
      <c r="C67" s="140">
        <v>0</v>
      </c>
      <c r="D67" s="140">
        <v>10</v>
      </c>
      <c r="E67" s="140">
        <v>0</v>
      </c>
      <c r="F67" s="6"/>
      <c r="G67" s="6"/>
      <c r="H67" s="6"/>
      <c r="I67" s="6"/>
      <c r="J67" s="6"/>
      <c r="K67" s="6"/>
      <c r="L67" s="6"/>
      <c r="M67" s="6"/>
      <c r="N67" s="6"/>
      <c r="BR67"/>
    </row>
    <row r="68" spans="2:70" x14ac:dyDescent="0.3">
      <c r="B68" s="139" t="s">
        <v>18</v>
      </c>
      <c r="C68" s="141">
        <v>0</v>
      </c>
      <c r="D68" s="141">
        <v>1</v>
      </c>
      <c r="E68" s="141">
        <v>0</v>
      </c>
      <c r="F68" s="3"/>
      <c r="G68" s="3"/>
      <c r="H68" s="3"/>
      <c r="I68" s="3"/>
      <c r="J68" s="3"/>
      <c r="K68" s="3"/>
      <c r="L68" s="3"/>
      <c r="M68" s="3"/>
      <c r="N68" s="3"/>
      <c r="BR68"/>
    </row>
    <row r="69" spans="2:70" x14ac:dyDescent="0.3">
      <c r="B69" s="139" t="s">
        <v>19</v>
      </c>
      <c r="C69" s="140">
        <v>0</v>
      </c>
      <c r="D69" s="140">
        <v>1</v>
      </c>
      <c r="E69" s="140">
        <v>0</v>
      </c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9" t="s">
        <v>20</v>
      </c>
      <c r="C70" s="141">
        <v>0</v>
      </c>
      <c r="D70" s="141">
        <v>0</v>
      </c>
      <c r="E70" s="141">
        <v>0</v>
      </c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9" t="s">
        <v>21</v>
      </c>
      <c r="C71" s="140">
        <v>0</v>
      </c>
      <c r="D71" s="140">
        <v>0</v>
      </c>
      <c r="E71" s="140">
        <v>0</v>
      </c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9" t="s">
        <v>22</v>
      </c>
      <c r="C72" s="141">
        <v>0</v>
      </c>
      <c r="D72" s="141">
        <v>6</v>
      </c>
      <c r="E72" s="141">
        <v>0</v>
      </c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9" t="s">
        <v>23</v>
      </c>
      <c r="C73" s="140">
        <v>0</v>
      </c>
      <c r="D73" s="140">
        <v>1</v>
      </c>
      <c r="E73" s="140">
        <v>0</v>
      </c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39" t="s">
        <v>24</v>
      </c>
      <c r="C74" s="141">
        <v>0</v>
      </c>
      <c r="D74" s="141">
        <v>0</v>
      </c>
      <c r="E74" s="141">
        <v>0</v>
      </c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9" t="s">
        <v>25</v>
      </c>
      <c r="C75" s="140">
        <v>0</v>
      </c>
      <c r="D75" s="140">
        <v>0</v>
      </c>
      <c r="E75" s="140">
        <v>0</v>
      </c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9" t="s">
        <v>26</v>
      </c>
      <c r="C76" s="141">
        <v>0</v>
      </c>
      <c r="D76" s="141">
        <v>1</v>
      </c>
      <c r="E76" s="141">
        <v>0</v>
      </c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44" t="s">
        <v>27</v>
      </c>
      <c r="C77" s="140">
        <v>0</v>
      </c>
      <c r="D77" s="140">
        <v>72</v>
      </c>
      <c r="E77" s="140">
        <v>0</v>
      </c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9" t="s">
        <v>28</v>
      </c>
      <c r="C78" s="141">
        <v>0</v>
      </c>
      <c r="D78" s="141">
        <v>12</v>
      </c>
      <c r="E78" s="141">
        <v>0</v>
      </c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39" t="s">
        <v>29</v>
      </c>
      <c r="C79" s="140">
        <v>0</v>
      </c>
      <c r="D79" s="140">
        <v>0</v>
      </c>
      <c r="E79" s="140">
        <v>0</v>
      </c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9" t="s">
        <v>30</v>
      </c>
      <c r="C80" s="141">
        <v>0</v>
      </c>
      <c r="D80" s="141">
        <v>11</v>
      </c>
      <c r="E80" s="141">
        <v>0</v>
      </c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s="41" customFormat="1" x14ac:dyDescent="0.3">
      <c r="B81" s="139" t="s">
        <v>31</v>
      </c>
      <c r="C81" s="140">
        <v>0</v>
      </c>
      <c r="D81" s="140">
        <v>49</v>
      </c>
      <c r="E81" s="140">
        <v>0</v>
      </c>
      <c r="F81" s="3"/>
      <c r="G81" s="3"/>
      <c r="H81" s="3"/>
      <c r="I81" s="3"/>
      <c r="J81" s="3"/>
      <c r="K81" s="3"/>
      <c r="L81" s="3"/>
      <c r="M81" s="3"/>
      <c r="N81" s="3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</row>
    <row r="82" spans="2:70" x14ac:dyDescent="0.3">
      <c r="B82" s="144" t="s">
        <v>32</v>
      </c>
      <c r="C82" s="141">
        <v>0</v>
      </c>
      <c r="D82" s="141">
        <v>36</v>
      </c>
      <c r="E82" s="141">
        <v>0</v>
      </c>
      <c r="F82" s="3"/>
      <c r="G82" s="3"/>
      <c r="H82" s="3"/>
      <c r="I82" s="3"/>
      <c r="J82" s="3"/>
      <c r="K82" s="3"/>
      <c r="L82" s="3"/>
      <c r="M82" s="3"/>
      <c r="N82" s="3"/>
      <c r="BR82"/>
    </row>
    <row r="83" spans="2:70" x14ac:dyDescent="0.3">
      <c r="B83" s="139" t="s">
        <v>33</v>
      </c>
      <c r="C83" s="140">
        <v>0</v>
      </c>
      <c r="D83" s="140">
        <v>16</v>
      </c>
      <c r="E83" s="140">
        <v>0</v>
      </c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9" t="s">
        <v>34</v>
      </c>
      <c r="C84" s="141">
        <v>0</v>
      </c>
      <c r="D84" s="141">
        <v>13</v>
      </c>
      <c r="E84" s="141">
        <v>0</v>
      </c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9" t="s">
        <v>35</v>
      </c>
      <c r="C85" s="140">
        <v>0</v>
      </c>
      <c r="D85" s="140">
        <v>7</v>
      </c>
      <c r="E85" s="140">
        <v>0</v>
      </c>
      <c r="F85" s="6"/>
      <c r="G85" s="6"/>
      <c r="H85" s="6"/>
      <c r="I85" s="6"/>
      <c r="J85" s="6"/>
      <c r="K85" s="6"/>
      <c r="L85" s="6"/>
      <c r="M85" s="6"/>
      <c r="N85" s="6"/>
      <c r="BR85"/>
    </row>
    <row r="86" spans="2:70" x14ac:dyDescent="0.3">
      <c r="B86" s="144" t="s">
        <v>36</v>
      </c>
      <c r="C86" s="141">
        <v>0</v>
      </c>
      <c r="D86" s="141">
        <v>22</v>
      </c>
      <c r="E86" s="141">
        <v>0</v>
      </c>
      <c r="F86" s="3"/>
      <c r="G86" s="3"/>
      <c r="H86" s="3"/>
      <c r="I86" s="3"/>
      <c r="J86" s="3"/>
      <c r="K86" s="3"/>
      <c r="L86" s="3"/>
      <c r="M86" s="3"/>
      <c r="N86" s="3"/>
      <c r="BR86"/>
    </row>
    <row r="87" spans="2:70" x14ac:dyDescent="0.3">
      <c r="B87" s="139" t="s">
        <v>37</v>
      </c>
      <c r="C87" s="140">
        <v>0</v>
      </c>
      <c r="D87" s="140">
        <v>7</v>
      </c>
      <c r="E87" s="140">
        <v>0</v>
      </c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s="3" customFormat="1" x14ac:dyDescent="0.3">
      <c r="B88" s="139" t="s">
        <v>56</v>
      </c>
      <c r="C88" s="141">
        <v>0</v>
      </c>
      <c r="D88" s="141">
        <v>8</v>
      </c>
      <c r="E88" s="141">
        <v>0</v>
      </c>
    </row>
    <row r="89" spans="2:70" s="3" customFormat="1" x14ac:dyDescent="0.3">
      <c r="B89" s="139" t="s">
        <v>39</v>
      </c>
      <c r="C89" s="140">
        <v>0</v>
      </c>
      <c r="D89" s="140">
        <v>1</v>
      </c>
      <c r="E89" s="140">
        <v>0</v>
      </c>
    </row>
    <row r="90" spans="2:70" s="3" customFormat="1" x14ac:dyDescent="0.3">
      <c r="B90" s="139" t="s">
        <v>40</v>
      </c>
      <c r="C90" s="141">
        <v>0</v>
      </c>
      <c r="D90" s="141">
        <v>6</v>
      </c>
      <c r="E90" s="141">
        <v>0</v>
      </c>
    </row>
    <row r="91" spans="2:70" ht="42" customHeight="1" x14ac:dyDescent="0.3">
      <c r="B91" s="238" t="s">
        <v>191</v>
      </c>
      <c r="C91" s="238"/>
      <c r="D91" s="238"/>
      <c r="E91" s="238"/>
      <c r="F91" s="3"/>
      <c r="G91" s="3"/>
      <c r="H91" s="3"/>
      <c r="I91" s="3"/>
      <c r="J91" s="3"/>
      <c r="K91" s="3"/>
      <c r="L91" s="3"/>
      <c r="M91" s="3"/>
      <c r="N91" s="3"/>
      <c r="BR91"/>
    </row>
    <row r="92" spans="2:70" x14ac:dyDescent="0.3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ht="35.25" customHeight="1" x14ac:dyDescent="0.3">
      <c r="B95" s="238" t="s">
        <v>195</v>
      </c>
      <c r="C95" s="238"/>
      <c r="D95" s="238"/>
      <c r="E95" s="238"/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ht="15" thickBot="1" x14ac:dyDescent="0.35">
      <c r="B96" s="142" t="s">
        <v>132</v>
      </c>
      <c r="C96" s="151" t="s">
        <v>147</v>
      </c>
      <c r="D96" s="151" t="s">
        <v>148</v>
      </c>
      <c r="E96" s="151" t="s">
        <v>226</v>
      </c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ht="15" thickTop="1" x14ac:dyDescent="0.3">
      <c r="B97" s="123" t="s">
        <v>47</v>
      </c>
      <c r="C97" s="120">
        <f>SUM(C98:C108)</f>
        <v>0</v>
      </c>
      <c r="D97" s="120">
        <f t="shared" ref="D97" si="2">SUM(D98:D108)</f>
        <v>1099</v>
      </c>
      <c r="E97" s="120">
        <f>SUM(E98:E108)</f>
        <v>0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x14ac:dyDescent="0.3">
      <c r="B98" s="145" t="s">
        <v>313</v>
      </c>
      <c r="C98" s="140">
        <v>0</v>
      </c>
      <c r="D98" s="140">
        <v>572</v>
      </c>
      <c r="E98" s="140"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45" t="s">
        <v>311</v>
      </c>
      <c r="C99" s="141">
        <v>0</v>
      </c>
      <c r="D99" s="141">
        <v>189</v>
      </c>
      <c r="E99" s="141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45" t="s">
        <v>316</v>
      </c>
      <c r="C100" s="140">
        <v>0</v>
      </c>
      <c r="D100" s="140">
        <v>127</v>
      </c>
      <c r="E100" s="140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45" t="s">
        <v>312</v>
      </c>
      <c r="C101" s="141">
        <v>0</v>
      </c>
      <c r="D101" s="141">
        <v>35</v>
      </c>
      <c r="E101" s="141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45" t="s">
        <v>331</v>
      </c>
      <c r="C102" s="140">
        <v>0</v>
      </c>
      <c r="D102" s="140">
        <v>24</v>
      </c>
      <c r="E102" s="140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45" t="s">
        <v>332</v>
      </c>
      <c r="C103" s="141">
        <v>0</v>
      </c>
      <c r="D103" s="141">
        <v>20</v>
      </c>
      <c r="E103" s="141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45" t="s">
        <v>333</v>
      </c>
      <c r="C104" s="140">
        <v>0</v>
      </c>
      <c r="D104" s="140">
        <v>11</v>
      </c>
      <c r="E104" s="140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45" t="s">
        <v>334</v>
      </c>
      <c r="C105" s="141">
        <v>0</v>
      </c>
      <c r="D105" s="141">
        <v>10</v>
      </c>
      <c r="E105" s="141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s="3" customFormat="1" x14ac:dyDescent="0.3">
      <c r="B106" s="145" t="s">
        <v>335</v>
      </c>
      <c r="C106" s="140">
        <v>0</v>
      </c>
      <c r="D106" s="140">
        <v>7</v>
      </c>
      <c r="E106" s="140">
        <v>0</v>
      </c>
    </row>
    <row r="107" spans="2:70" s="3" customFormat="1" x14ac:dyDescent="0.3">
      <c r="B107" s="145" t="s">
        <v>315</v>
      </c>
      <c r="C107" s="141">
        <v>0</v>
      </c>
      <c r="D107" s="141">
        <v>7</v>
      </c>
      <c r="E107" s="141">
        <v>0</v>
      </c>
    </row>
    <row r="108" spans="2:70" s="3" customFormat="1" x14ac:dyDescent="0.3">
      <c r="B108" s="139" t="s">
        <v>75</v>
      </c>
      <c r="C108" s="140">
        <v>0</v>
      </c>
      <c r="D108" s="140">
        <v>97</v>
      </c>
      <c r="E108" s="140">
        <v>0</v>
      </c>
    </row>
    <row r="109" spans="2:70" s="3" customFormat="1" ht="40.5" customHeight="1" x14ac:dyDescent="0.3">
      <c r="B109" s="238" t="s">
        <v>191</v>
      </c>
      <c r="C109" s="238"/>
      <c r="D109" s="238"/>
      <c r="E109" s="238"/>
    </row>
    <row r="110" spans="2:70" s="3" customFormat="1" x14ac:dyDescent="0.3"/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2:14" s="3" customFormat="1" x14ac:dyDescent="0.3"/>
    <row r="386" spans="2:14" s="3" customFormat="1" x14ac:dyDescent="0.3"/>
    <row r="387" spans="2:14" s="3" customFormat="1" x14ac:dyDescent="0.3"/>
    <row r="388" spans="2:14" x14ac:dyDescent="0.3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</row>
    <row r="389" spans="2:14" x14ac:dyDescent="0.3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2:14" x14ac:dyDescent="0.3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2:14" x14ac:dyDescent="0.3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2:14" x14ac:dyDescent="0.3">
      <c r="G392" s="3"/>
      <c r="H392" s="3"/>
      <c r="I392" s="3"/>
      <c r="J392" s="3"/>
      <c r="K392" s="3"/>
      <c r="L392" s="3"/>
      <c r="M392" s="3"/>
      <c r="N392" s="3"/>
    </row>
    <row r="393" spans="2:14" x14ac:dyDescent="0.3">
      <c r="G393" s="3"/>
      <c r="H393" s="3"/>
      <c r="I393" s="3"/>
      <c r="J393" s="3"/>
      <c r="K393" s="3"/>
      <c r="L393" s="3"/>
      <c r="M393" s="3"/>
      <c r="N393" s="3"/>
    </row>
    <row r="394" spans="2:14" x14ac:dyDescent="0.3">
      <c r="G394" s="3"/>
      <c r="H394" s="3"/>
      <c r="I394" s="3"/>
      <c r="J394" s="3"/>
      <c r="K394" s="3"/>
      <c r="L394" s="3"/>
      <c r="M394" s="3"/>
      <c r="N394" s="3"/>
    </row>
    <row r="395" spans="2:14" x14ac:dyDescent="0.3">
      <c r="G395" s="3"/>
      <c r="H395" s="3"/>
      <c r="I395" s="3"/>
      <c r="J395" s="3"/>
      <c r="K395" s="3"/>
      <c r="L395" s="3"/>
      <c r="M395" s="3"/>
      <c r="N395" s="3"/>
    </row>
    <row r="396" spans="2:14" x14ac:dyDescent="0.3">
      <c r="G396" s="3"/>
      <c r="H396" s="3"/>
      <c r="I396" s="3"/>
      <c r="J396" s="3"/>
      <c r="K396" s="3"/>
      <c r="L396" s="3"/>
      <c r="M396" s="3"/>
      <c r="N396" s="3"/>
    </row>
    <row r="397" spans="2:14" x14ac:dyDescent="0.3">
      <c r="G397" s="3"/>
      <c r="H397" s="3"/>
      <c r="I397" s="3"/>
      <c r="J397" s="3"/>
      <c r="K397" s="3"/>
      <c r="L397" s="3"/>
      <c r="M397" s="3"/>
      <c r="N397" s="3"/>
    </row>
    <row r="398" spans="2:14" x14ac:dyDescent="0.3">
      <c r="G398" s="3"/>
      <c r="H398" s="3"/>
      <c r="I398" s="3"/>
      <c r="J398" s="3"/>
      <c r="K398" s="3"/>
      <c r="L398" s="3"/>
      <c r="M398" s="3"/>
      <c r="N398" s="3"/>
    </row>
    <row r="399" spans="2:14" x14ac:dyDescent="0.3">
      <c r="G399" s="3"/>
      <c r="H399" s="3"/>
      <c r="I399" s="3"/>
      <c r="J399" s="3"/>
      <c r="K399" s="3"/>
      <c r="L399" s="3"/>
      <c r="M399" s="3"/>
      <c r="N399" s="3"/>
    </row>
    <row r="400" spans="2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  <row r="514" spans="7:14" x14ac:dyDescent="0.3">
      <c r="G514" s="3"/>
      <c r="H514" s="3"/>
      <c r="I514" s="3"/>
      <c r="J514" s="3"/>
      <c r="K514" s="3"/>
      <c r="L514" s="3"/>
      <c r="M514" s="3"/>
      <c r="N514" s="3"/>
    </row>
    <row r="515" spans="7:14" x14ac:dyDescent="0.3">
      <c r="G515" s="3"/>
      <c r="H515" s="3"/>
      <c r="I515" s="3"/>
      <c r="J515" s="3"/>
      <c r="K515" s="3"/>
      <c r="L515" s="3"/>
      <c r="M515" s="3"/>
      <c r="N515" s="3"/>
    </row>
    <row r="516" spans="7:14" x14ac:dyDescent="0.3">
      <c r="G516" s="3"/>
      <c r="H516" s="3"/>
      <c r="I516" s="3"/>
      <c r="J516" s="3"/>
      <c r="K516" s="3"/>
      <c r="L516" s="3"/>
      <c r="M516" s="3"/>
      <c r="N516" s="3"/>
    </row>
  </sheetData>
  <mergeCells count="18">
    <mergeCell ref="B109:E109"/>
    <mergeCell ref="K21:N21"/>
    <mergeCell ref="B36:N36"/>
    <mergeCell ref="B40:E40"/>
    <mergeCell ref="B56:E56"/>
    <mergeCell ref="B95:E95"/>
    <mergeCell ref="B2:N2"/>
    <mergeCell ref="B3:B4"/>
    <mergeCell ref="C3:F3"/>
    <mergeCell ref="G3:J3"/>
    <mergeCell ref="K3:N3"/>
    <mergeCell ref="B16:N16"/>
    <mergeCell ref="B52:E52"/>
    <mergeCell ref="B91:E91"/>
    <mergeCell ref="B20:N20"/>
    <mergeCell ref="B21:B22"/>
    <mergeCell ref="C21:F21"/>
    <mergeCell ref="G21:J2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B061-D9C6-4F41-A506-3D1F3030355D}">
  <dimension ref="B1:K497"/>
  <sheetViews>
    <sheetView workbookViewId="0">
      <selection activeCell="B2" sqref="B2:K2"/>
    </sheetView>
  </sheetViews>
  <sheetFormatPr defaultColWidth="9.109375"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8" max="8" width="11" customWidth="1"/>
    <col min="9" max="11" width="8.88671875" customWidth="1"/>
    <col min="12" max="16384" width="9.109375" style="3"/>
  </cols>
  <sheetData>
    <row r="1" spans="2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 x14ac:dyDescent="0.3">
      <c r="B2" s="250" t="s">
        <v>221</v>
      </c>
      <c r="C2" s="250"/>
      <c r="D2" s="250"/>
      <c r="E2" s="250"/>
      <c r="F2" s="250"/>
      <c r="G2" s="250"/>
      <c r="H2" s="250"/>
      <c r="I2" s="250"/>
      <c r="J2" s="250"/>
      <c r="K2" s="250"/>
    </row>
    <row r="3" spans="2:11" x14ac:dyDescent="0.3">
      <c r="B3" s="251" t="s">
        <v>153</v>
      </c>
      <c r="C3" s="253" t="s">
        <v>147</v>
      </c>
      <c r="D3" s="254"/>
      <c r="E3" s="254"/>
      <c r="F3" s="255" t="s">
        <v>148</v>
      </c>
      <c r="G3" s="256"/>
      <c r="H3" s="257"/>
      <c r="I3" s="258" t="s">
        <v>226</v>
      </c>
      <c r="J3" s="259"/>
      <c r="K3" s="260"/>
    </row>
    <row r="4" spans="2:11" ht="15" thickBot="1" x14ac:dyDescent="0.35">
      <c r="B4" s="252"/>
      <c r="C4" s="163" t="s">
        <v>1</v>
      </c>
      <c r="D4" s="164" t="s">
        <v>4</v>
      </c>
      <c r="E4" s="165" t="s">
        <v>5</v>
      </c>
      <c r="F4" s="163" t="s">
        <v>1</v>
      </c>
      <c r="G4" s="165" t="s">
        <v>4</v>
      </c>
      <c r="H4" s="165" t="s">
        <v>5</v>
      </c>
      <c r="I4" s="166" t="s">
        <v>1</v>
      </c>
      <c r="J4" s="167" t="s">
        <v>4</v>
      </c>
      <c r="K4" s="168" t="s">
        <v>5</v>
      </c>
    </row>
    <row r="5" spans="2:11" ht="15" thickTop="1" x14ac:dyDescent="0.3">
      <c r="B5" s="121" t="s">
        <v>1</v>
      </c>
      <c r="C5" s="120">
        <f>SUM(C6:C10)</f>
        <v>492</v>
      </c>
      <c r="D5" s="120">
        <f t="shared" ref="D5:K5" si="0">SUM(D6:D10)</f>
        <v>295</v>
      </c>
      <c r="E5" s="120">
        <f t="shared" si="0"/>
        <v>197</v>
      </c>
      <c r="F5" s="120">
        <f t="shared" si="0"/>
        <v>1448</v>
      </c>
      <c r="G5" s="120">
        <f t="shared" si="0"/>
        <v>820</v>
      </c>
      <c r="H5" s="120">
        <f t="shared" si="0"/>
        <v>628</v>
      </c>
      <c r="I5" s="120">
        <f t="shared" si="0"/>
        <v>564</v>
      </c>
      <c r="J5" s="120">
        <f t="shared" si="0"/>
        <v>312</v>
      </c>
      <c r="K5" s="120">
        <f t="shared" si="0"/>
        <v>252</v>
      </c>
    </row>
    <row r="6" spans="2:11" x14ac:dyDescent="0.3">
      <c r="B6" s="169" t="s">
        <v>154</v>
      </c>
      <c r="C6" s="170">
        <v>428</v>
      </c>
      <c r="D6" s="170">
        <v>256</v>
      </c>
      <c r="E6" s="170">
        <v>172</v>
      </c>
      <c r="F6" s="170">
        <v>1144</v>
      </c>
      <c r="G6" s="170">
        <v>661</v>
      </c>
      <c r="H6" s="170">
        <v>483</v>
      </c>
      <c r="I6" s="170">
        <v>453</v>
      </c>
      <c r="J6" s="170">
        <v>255</v>
      </c>
      <c r="K6" s="170">
        <v>198</v>
      </c>
    </row>
    <row r="7" spans="2:11" x14ac:dyDescent="0.3">
      <c r="B7" s="169" t="s">
        <v>155</v>
      </c>
      <c r="C7" s="171">
        <v>25</v>
      </c>
      <c r="D7" s="171">
        <v>17</v>
      </c>
      <c r="E7" s="171">
        <v>8</v>
      </c>
      <c r="F7" s="171">
        <v>97</v>
      </c>
      <c r="G7" s="171">
        <v>58</v>
      </c>
      <c r="H7" s="171">
        <v>39</v>
      </c>
      <c r="I7" s="171">
        <v>37</v>
      </c>
      <c r="J7" s="171">
        <v>22</v>
      </c>
      <c r="K7" s="171">
        <v>15</v>
      </c>
    </row>
    <row r="8" spans="2:11" x14ac:dyDescent="0.3">
      <c r="B8" s="169" t="s">
        <v>156</v>
      </c>
      <c r="C8" s="170">
        <v>0</v>
      </c>
      <c r="D8" s="170">
        <v>0</v>
      </c>
      <c r="E8" s="170">
        <v>0</v>
      </c>
      <c r="F8" s="170">
        <v>4</v>
      </c>
      <c r="G8" s="170">
        <v>1</v>
      </c>
      <c r="H8" s="170">
        <v>3</v>
      </c>
      <c r="I8" s="170">
        <v>0</v>
      </c>
      <c r="J8" s="170">
        <v>0</v>
      </c>
      <c r="K8" s="170">
        <v>0</v>
      </c>
    </row>
    <row r="9" spans="2:11" x14ac:dyDescent="0.3">
      <c r="B9" s="169" t="s">
        <v>157</v>
      </c>
      <c r="C9" s="171">
        <v>35</v>
      </c>
      <c r="D9" s="171">
        <v>21</v>
      </c>
      <c r="E9" s="171">
        <v>14</v>
      </c>
      <c r="F9" s="171">
        <v>199</v>
      </c>
      <c r="G9" s="171">
        <v>98</v>
      </c>
      <c r="H9" s="171">
        <v>101</v>
      </c>
      <c r="I9" s="171">
        <v>71</v>
      </c>
      <c r="J9" s="171">
        <v>33</v>
      </c>
      <c r="K9" s="171">
        <v>38</v>
      </c>
    </row>
    <row r="10" spans="2:11" ht="15" thickBot="1" x14ac:dyDescent="0.35">
      <c r="B10" s="169" t="s">
        <v>158</v>
      </c>
      <c r="C10" s="170">
        <v>4</v>
      </c>
      <c r="D10" s="170">
        <v>1</v>
      </c>
      <c r="E10" s="170">
        <v>3</v>
      </c>
      <c r="F10" s="170">
        <v>4</v>
      </c>
      <c r="G10" s="170">
        <v>2</v>
      </c>
      <c r="H10" s="170">
        <v>2</v>
      </c>
      <c r="I10" s="170">
        <v>3</v>
      </c>
      <c r="J10" s="170">
        <v>2</v>
      </c>
      <c r="K10" s="170">
        <v>1</v>
      </c>
    </row>
    <row r="11" spans="2:11" ht="15.75" customHeight="1" thickTop="1" x14ac:dyDescent="0.3">
      <c r="B11" s="249" t="s">
        <v>222</v>
      </c>
      <c r="C11" s="249"/>
      <c r="D11" s="249"/>
      <c r="E11" s="249"/>
      <c r="F11" s="249"/>
      <c r="G11" s="249"/>
      <c r="H11" s="249"/>
      <c r="I11" s="249"/>
      <c r="J11" s="249"/>
      <c r="K11" s="249"/>
    </row>
    <row r="12" spans="2:1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" customHeight="1" x14ac:dyDescent="0.3">
      <c r="B15" s="250" t="s">
        <v>223</v>
      </c>
      <c r="C15" s="250"/>
      <c r="D15" s="250"/>
      <c r="E15" s="250"/>
      <c r="F15" s="250"/>
      <c r="G15" s="250"/>
      <c r="H15" s="250"/>
      <c r="I15" s="250"/>
      <c r="J15" s="250"/>
      <c r="K15" s="250"/>
    </row>
    <row r="16" spans="2:11" x14ac:dyDescent="0.3">
      <c r="B16" s="251" t="s">
        <v>159</v>
      </c>
      <c r="C16" s="253" t="s">
        <v>147</v>
      </c>
      <c r="D16" s="254"/>
      <c r="E16" s="254"/>
      <c r="F16" s="255" t="s">
        <v>148</v>
      </c>
      <c r="G16" s="256"/>
      <c r="H16" s="257"/>
      <c r="I16" s="255" t="s">
        <v>226</v>
      </c>
      <c r="J16" s="256"/>
      <c r="K16" s="262"/>
    </row>
    <row r="17" spans="2:11" ht="15" thickBot="1" x14ac:dyDescent="0.35">
      <c r="B17" s="252"/>
      <c r="C17" s="163" t="s">
        <v>1</v>
      </c>
      <c r="D17" s="164" t="s">
        <v>4</v>
      </c>
      <c r="E17" s="165" t="s">
        <v>5</v>
      </c>
      <c r="F17" s="163" t="s">
        <v>1</v>
      </c>
      <c r="G17" s="164" t="s">
        <v>4</v>
      </c>
      <c r="H17" s="165" t="s">
        <v>5</v>
      </c>
      <c r="I17" s="163" t="s">
        <v>1</v>
      </c>
      <c r="J17" s="164" t="s">
        <v>4</v>
      </c>
      <c r="K17" s="165" t="s">
        <v>5</v>
      </c>
    </row>
    <row r="18" spans="2:11" ht="15" thickTop="1" x14ac:dyDescent="0.3">
      <c r="B18" s="121" t="s">
        <v>1</v>
      </c>
      <c r="C18" s="120">
        <f>SUM(C19:C29)</f>
        <v>492</v>
      </c>
      <c r="D18" s="120">
        <f t="shared" ref="D18:K18" si="1">SUM(D19:D29)</f>
        <v>295</v>
      </c>
      <c r="E18" s="120">
        <f t="shared" si="1"/>
        <v>197</v>
      </c>
      <c r="F18" s="120">
        <f t="shared" si="1"/>
        <v>1448</v>
      </c>
      <c r="G18" s="120">
        <f t="shared" si="1"/>
        <v>820</v>
      </c>
      <c r="H18" s="120">
        <f t="shared" si="1"/>
        <v>628</v>
      </c>
      <c r="I18" s="120">
        <f t="shared" si="1"/>
        <v>564</v>
      </c>
      <c r="J18" s="120">
        <f t="shared" si="1"/>
        <v>312</v>
      </c>
      <c r="K18" s="120">
        <f t="shared" si="1"/>
        <v>252</v>
      </c>
    </row>
    <row r="19" spans="2:11" x14ac:dyDescent="0.3">
      <c r="B19" s="169" t="s">
        <v>357</v>
      </c>
      <c r="C19" s="170">
        <v>111</v>
      </c>
      <c r="D19" s="170">
        <v>61</v>
      </c>
      <c r="E19" s="170">
        <v>50</v>
      </c>
      <c r="F19" s="170">
        <v>356</v>
      </c>
      <c r="G19" s="170">
        <v>214</v>
      </c>
      <c r="H19" s="170">
        <v>142</v>
      </c>
      <c r="I19" s="170">
        <v>113</v>
      </c>
      <c r="J19" s="170">
        <v>77</v>
      </c>
      <c r="K19" s="170">
        <v>36</v>
      </c>
    </row>
    <row r="20" spans="2:11" x14ac:dyDescent="0.3">
      <c r="B20" s="169" t="s">
        <v>298</v>
      </c>
      <c r="C20" s="171">
        <v>21</v>
      </c>
      <c r="D20" s="171">
        <v>11</v>
      </c>
      <c r="E20" s="171">
        <v>10</v>
      </c>
      <c r="F20" s="171">
        <v>138</v>
      </c>
      <c r="G20" s="171">
        <v>58</v>
      </c>
      <c r="H20" s="171">
        <v>80</v>
      </c>
      <c r="I20" s="171">
        <v>64</v>
      </c>
      <c r="J20" s="171">
        <v>24</v>
      </c>
      <c r="K20" s="171">
        <v>40</v>
      </c>
    </row>
    <row r="21" spans="2:11" x14ac:dyDescent="0.3">
      <c r="B21" s="169" t="s">
        <v>325</v>
      </c>
      <c r="C21" s="170">
        <v>26</v>
      </c>
      <c r="D21" s="170">
        <v>13</v>
      </c>
      <c r="E21" s="170">
        <v>13</v>
      </c>
      <c r="F21" s="170">
        <v>56</v>
      </c>
      <c r="G21" s="170">
        <v>25</v>
      </c>
      <c r="H21" s="170">
        <v>31</v>
      </c>
      <c r="I21" s="170">
        <v>41</v>
      </c>
      <c r="J21" s="170">
        <v>17</v>
      </c>
      <c r="K21" s="170">
        <v>24</v>
      </c>
    </row>
    <row r="22" spans="2:11" x14ac:dyDescent="0.3">
      <c r="B22" s="169" t="s">
        <v>297</v>
      </c>
      <c r="C22" s="171">
        <v>37</v>
      </c>
      <c r="D22" s="171">
        <v>20</v>
      </c>
      <c r="E22" s="171">
        <v>17</v>
      </c>
      <c r="F22" s="171">
        <v>95</v>
      </c>
      <c r="G22" s="171">
        <v>42</v>
      </c>
      <c r="H22" s="171">
        <v>53</v>
      </c>
      <c r="I22" s="171">
        <v>39</v>
      </c>
      <c r="J22" s="171">
        <v>18</v>
      </c>
      <c r="K22" s="171">
        <v>21</v>
      </c>
    </row>
    <row r="23" spans="2:11" x14ac:dyDescent="0.3">
      <c r="B23" s="169" t="s">
        <v>368</v>
      </c>
      <c r="C23" s="170">
        <v>33</v>
      </c>
      <c r="D23" s="170">
        <v>23</v>
      </c>
      <c r="E23" s="170">
        <v>10</v>
      </c>
      <c r="F23" s="170">
        <v>104</v>
      </c>
      <c r="G23" s="170">
        <v>48</v>
      </c>
      <c r="H23" s="170">
        <v>56</v>
      </c>
      <c r="I23" s="170">
        <v>38</v>
      </c>
      <c r="J23" s="170">
        <v>25</v>
      </c>
      <c r="K23" s="170">
        <v>13</v>
      </c>
    </row>
    <row r="24" spans="2:11" x14ac:dyDescent="0.3">
      <c r="B24" s="169" t="s">
        <v>327</v>
      </c>
      <c r="C24" s="171">
        <v>18</v>
      </c>
      <c r="D24" s="171">
        <v>9</v>
      </c>
      <c r="E24" s="171">
        <v>9</v>
      </c>
      <c r="F24" s="171">
        <v>68</v>
      </c>
      <c r="G24" s="171">
        <v>37</v>
      </c>
      <c r="H24" s="171">
        <v>31</v>
      </c>
      <c r="I24" s="171">
        <v>20</v>
      </c>
      <c r="J24" s="171">
        <v>13</v>
      </c>
      <c r="K24" s="171">
        <v>7</v>
      </c>
    </row>
    <row r="25" spans="2:11" x14ac:dyDescent="0.3">
      <c r="B25" s="169" t="s">
        <v>337</v>
      </c>
      <c r="C25" s="170">
        <v>14</v>
      </c>
      <c r="D25" s="170">
        <v>8</v>
      </c>
      <c r="E25" s="170">
        <v>6</v>
      </c>
      <c r="F25" s="170">
        <v>63</v>
      </c>
      <c r="G25" s="170">
        <v>40</v>
      </c>
      <c r="H25" s="170">
        <v>23</v>
      </c>
      <c r="I25" s="170">
        <v>19</v>
      </c>
      <c r="J25" s="170">
        <v>11</v>
      </c>
      <c r="K25" s="170">
        <v>8</v>
      </c>
    </row>
    <row r="26" spans="2:11" x14ac:dyDescent="0.3">
      <c r="B26" s="169" t="s">
        <v>304</v>
      </c>
      <c r="C26" s="171">
        <v>14</v>
      </c>
      <c r="D26" s="171">
        <v>8</v>
      </c>
      <c r="E26" s="171">
        <v>6</v>
      </c>
      <c r="F26" s="171">
        <v>36</v>
      </c>
      <c r="G26" s="171">
        <v>17</v>
      </c>
      <c r="H26" s="171">
        <v>19</v>
      </c>
      <c r="I26" s="171">
        <v>18</v>
      </c>
      <c r="J26" s="171">
        <v>9</v>
      </c>
      <c r="K26" s="171">
        <v>9</v>
      </c>
    </row>
    <row r="27" spans="2:11" x14ac:dyDescent="0.3">
      <c r="B27" s="169" t="s">
        <v>369</v>
      </c>
      <c r="C27" s="170">
        <v>35</v>
      </c>
      <c r="D27" s="170">
        <v>23</v>
      </c>
      <c r="E27" s="170">
        <v>12</v>
      </c>
      <c r="F27" s="170">
        <v>27</v>
      </c>
      <c r="G27" s="170">
        <v>18</v>
      </c>
      <c r="H27" s="170">
        <v>9</v>
      </c>
      <c r="I27" s="170">
        <v>18</v>
      </c>
      <c r="J27" s="170">
        <v>12</v>
      </c>
      <c r="K27" s="170">
        <v>6</v>
      </c>
    </row>
    <row r="28" spans="2:11" x14ac:dyDescent="0.3">
      <c r="B28" s="169" t="s">
        <v>370</v>
      </c>
      <c r="C28" s="171">
        <v>23</v>
      </c>
      <c r="D28" s="171">
        <v>17</v>
      </c>
      <c r="E28" s="171">
        <v>6</v>
      </c>
      <c r="F28" s="171">
        <v>46</v>
      </c>
      <c r="G28" s="171">
        <v>38</v>
      </c>
      <c r="H28" s="171">
        <v>8</v>
      </c>
      <c r="I28" s="171">
        <v>18</v>
      </c>
      <c r="J28" s="171">
        <v>13</v>
      </c>
      <c r="K28" s="171">
        <v>5</v>
      </c>
    </row>
    <row r="29" spans="2:11" ht="15" thickBot="1" x14ac:dyDescent="0.35">
      <c r="B29" s="169" t="s">
        <v>75</v>
      </c>
      <c r="C29" s="170">
        <v>160</v>
      </c>
      <c r="D29" s="170">
        <v>102</v>
      </c>
      <c r="E29" s="170">
        <v>58</v>
      </c>
      <c r="F29" s="170">
        <v>459</v>
      </c>
      <c r="G29" s="170">
        <v>283</v>
      </c>
      <c r="H29" s="170">
        <v>176</v>
      </c>
      <c r="I29" s="170">
        <v>176</v>
      </c>
      <c r="J29" s="170">
        <v>93</v>
      </c>
      <c r="K29" s="170">
        <v>83</v>
      </c>
    </row>
    <row r="30" spans="2:11" ht="15.75" customHeight="1" thickTop="1" x14ac:dyDescent="0.3">
      <c r="B30" s="249" t="s">
        <v>222</v>
      </c>
      <c r="C30" s="249"/>
      <c r="D30" s="249"/>
      <c r="E30" s="249"/>
      <c r="F30" s="249"/>
      <c r="G30" s="249"/>
      <c r="H30" s="249"/>
      <c r="I30" s="249"/>
      <c r="J30" s="249"/>
      <c r="K30" s="249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30.6" customHeight="1" x14ac:dyDescent="0.3">
      <c r="B34" s="250" t="s">
        <v>224</v>
      </c>
      <c r="C34" s="250"/>
      <c r="D34" s="250"/>
      <c r="E34" s="250"/>
      <c r="F34" s="3"/>
      <c r="G34" s="3"/>
      <c r="H34" s="3"/>
      <c r="I34" s="3"/>
      <c r="J34" s="3"/>
      <c r="K34" s="3"/>
    </row>
    <row r="35" spans="2:11" ht="15" thickBot="1" x14ac:dyDescent="0.35">
      <c r="B35" s="172" t="s">
        <v>71</v>
      </c>
      <c r="C35" s="173" t="s">
        <v>147</v>
      </c>
      <c r="D35" s="173" t="s">
        <v>148</v>
      </c>
      <c r="E35" s="173" t="s">
        <v>226</v>
      </c>
      <c r="F35" s="3"/>
      <c r="G35" s="3"/>
      <c r="H35" s="3"/>
      <c r="I35" s="3"/>
      <c r="J35" s="3"/>
      <c r="K35" s="3"/>
    </row>
    <row r="36" spans="2:11" ht="15" thickTop="1" x14ac:dyDescent="0.3">
      <c r="B36" s="121" t="s">
        <v>1</v>
      </c>
      <c r="C36" s="120">
        <v>43</v>
      </c>
      <c r="D36" s="120">
        <v>208</v>
      </c>
      <c r="E36" s="120">
        <v>77</v>
      </c>
      <c r="F36" s="3"/>
      <c r="G36" s="3"/>
      <c r="H36" s="3"/>
      <c r="I36" s="3"/>
      <c r="J36" s="3"/>
      <c r="K36" s="3"/>
    </row>
    <row r="37" spans="2:11" x14ac:dyDescent="0.3">
      <c r="B37" s="169" t="s">
        <v>160</v>
      </c>
      <c r="C37" s="174">
        <v>20</v>
      </c>
      <c r="D37" s="174">
        <v>71</v>
      </c>
      <c r="E37" s="174">
        <v>22</v>
      </c>
      <c r="F37" s="3"/>
      <c r="G37" s="3"/>
      <c r="H37" s="3"/>
      <c r="I37" s="3"/>
      <c r="J37" s="3"/>
      <c r="K37" s="3"/>
    </row>
    <row r="38" spans="2:11" x14ac:dyDescent="0.3">
      <c r="B38" s="169" t="s">
        <v>161</v>
      </c>
      <c r="C38" s="175">
        <v>11</v>
      </c>
      <c r="D38" s="175">
        <v>95</v>
      </c>
      <c r="E38" s="175">
        <v>37</v>
      </c>
      <c r="F38" s="3"/>
      <c r="G38" s="3"/>
      <c r="H38" s="3"/>
      <c r="I38" s="3"/>
      <c r="J38" s="3"/>
      <c r="K38" s="3"/>
    </row>
    <row r="39" spans="2:11" x14ac:dyDescent="0.3">
      <c r="B39" s="169" t="s">
        <v>162</v>
      </c>
      <c r="C39" s="174">
        <v>12</v>
      </c>
      <c r="D39" s="174">
        <v>42</v>
      </c>
      <c r="E39" s="174">
        <v>18</v>
      </c>
      <c r="F39" s="3"/>
      <c r="G39" s="3"/>
      <c r="H39" s="3"/>
      <c r="I39" s="3"/>
      <c r="J39" s="3"/>
      <c r="K39" s="3"/>
    </row>
    <row r="40" spans="2:11" x14ac:dyDescent="0.3">
      <c r="B40" s="22" t="s">
        <v>1</v>
      </c>
      <c r="C40" s="120">
        <v>492</v>
      </c>
      <c r="D40" s="120">
        <v>1448</v>
      </c>
      <c r="E40" s="120">
        <v>564</v>
      </c>
      <c r="F40" s="3"/>
      <c r="G40" s="3"/>
      <c r="H40" s="3"/>
      <c r="I40" s="3"/>
      <c r="J40" s="3"/>
      <c r="K40" s="3"/>
    </row>
    <row r="41" spans="2:11" x14ac:dyDescent="0.3">
      <c r="B41" s="169" t="s">
        <v>163</v>
      </c>
      <c r="C41" s="174">
        <v>35</v>
      </c>
      <c r="D41" s="174">
        <v>189</v>
      </c>
      <c r="E41" s="174">
        <v>69</v>
      </c>
      <c r="F41" s="3"/>
      <c r="G41" s="3"/>
      <c r="H41" s="3"/>
      <c r="I41" s="3"/>
      <c r="J41" s="3"/>
      <c r="K41" s="3"/>
    </row>
    <row r="42" spans="2:11" x14ac:dyDescent="0.3">
      <c r="B42" s="169" t="s">
        <v>164</v>
      </c>
      <c r="C42" s="175">
        <v>29</v>
      </c>
      <c r="D42" s="175">
        <v>91</v>
      </c>
      <c r="E42" s="175">
        <v>36</v>
      </c>
      <c r="F42" s="3"/>
      <c r="G42" s="3"/>
      <c r="H42" s="3"/>
      <c r="I42" s="3"/>
      <c r="J42" s="3"/>
      <c r="K42" s="3"/>
    </row>
    <row r="43" spans="2:11" x14ac:dyDescent="0.3">
      <c r="B43" s="169" t="s">
        <v>165</v>
      </c>
      <c r="C43" s="174">
        <v>273</v>
      </c>
      <c r="D43" s="174">
        <v>617</v>
      </c>
      <c r="E43" s="174">
        <v>246</v>
      </c>
      <c r="F43" s="3"/>
      <c r="G43" s="3"/>
      <c r="H43" s="3"/>
      <c r="I43" s="3"/>
      <c r="J43" s="3"/>
      <c r="K43" s="3"/>
    </row>
    <row r="44" spans="2:11" x14ac:dyDescent="0.3">
      <c r="B44" s="169" t="s">
        <v>166</v>
      </c>
      <c r="C44" s="175">
        <v>151</v>
      </c>
      <c r="D44" s="175">
        <v>512</v>
      </c>
      <c r="E44" s="175">
        <v>197</v>
      </c>
      <c r="F44" s="3"/>
      <c r="G44" s="3"/>
      <c r="H44" s="3"/>
      <c r="I44" s="3"/>
      <c r="J44" s="3"/>
      <c r="K44" s="3"/>
    </row>
    <row r="45" spans="2:11" x14ac:dyDescent="0.3">
      <c r="B45" s="169" t="s">
        <v>167</v>
      </c>
      <c r="C45" s="174">
        <v>4</v>
      </c>
      <c r="D45" s="174">
        <v>39</v>
      </c>
      <c r="E45" s="174">
        <v>16</v>
      </c>
      <c r="F45" s="3"/>
      <c r="G45" s="3"/>
      <c r="H45" s="3"/>
      <c r="I45" s="3"/>
      <c r="J45" s="3"/>
      <c r="K45" s="3"/>
    </row>
    <row r="46" spans="2:11" ht="15" thickBot="1" x14ac:dyDescent="0.35">
      <c r="B46" s="169" t="s">
        <v>72</v>
      </c>
      <c r="C46" s="175">
        <v>0</v>
      </c>
      <c r="D46" s="175">
        <v>0</v>
      </c>
      <c r="E46" s="175">
        <v>0</v>
      </c>
      <c r="F46" s="3"/>
      <c r="G46" s="3"/>
      <c r="H46" s="3"/>
      <c r="I46" s="3"/>
      <c r="J46" s="3"/>
      <c r="K46" s="3"/>
    </row>
    <row r="47" spans="2:11" ht="36" customHeight="1" thickTop="1" x14ac:dyDescent="0.3">
      <c r="B47" s="249" t="s">
        <v>222</v>
      </c>
      <c r="C47" s="249"/>
      <c r="D47" s="249"/>
      <c r="E47" s="249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42" customHeight="1" x14ac:dyDescent="0.3">
      <c r="B51" s="250" t="s">
        <v>225</v>
      </c>
      <c r="C51" s="250"/>
      <c r="D51" s="250"/>
      <c r="E51" s="250"/>
      <c r="F51" s="3"/>
      <c r="G51" s="3"/>
      <c r="H51" s="3"/>
      <c r="I51" s="3"/>
      <c r="J51" s="3"/>
      <c r="K51" s="3"/>
    </row>
    <row r="52" spans="2:11" ht="29.4" thickBot="1" x14ac:dyDescent="0.35">
      <c r="B52" s="172" t="s">
        <v>70</v>
      </c>
      <c r="C52" s="173" t="s">
        <v>147</v>
      </c>
      <c r="D52" s="173" t="s">
        <v>148</v>
      </c>
      <c r="E52" s="173" t="s">
        <v>226</v>
      </c>
      <c r="F52" s="3"/>
      <c r="G52" s="3"/>
      <c r="H52" s="3"/>
      <c r="I52" s="3"/>
      <c r="J52" s="3"/>
      <c r="K52" s="3"/>
    </row>
    <row r="53" spans="2:11" ht="15" thickTop="1" x14ac:dyDescent="0.3">
      <c r="B53" s="123" t="s">
        <v>47</v>
      </c>
      <c r="C53" s="120">
        <v>492</v>
      </c>
      <c r="D53" s="120">
        <v>1448</v>
      </c>
      <c r="E53" s="120">
        <v>564</v>
      </c>
      <c r="F53" s="3"/>
      <c r="G53" s="3"/>
      <c r="H53" s="3"/>
      <c r="I53" s="3"/>
      <c r="J53" s="3"/>
      <c r="K53" s="3"/>
    </row>
    <row r="54" spans="2:11" x14ac:dyDescent="0.3">
      <c r="B54" s="176" t="s">
        <v>9</v>
      </c>
      <c r="C54" s="174">
        <v>25</v>
      </c>
      <c r="D54" s="174">
        <v>46</v>
      </c>
      <c r="E54" s="174">
        <v>35</v>
      </c>
      <c r="F54" s="6"/>
      <c r="G54" s="6"/>
      <c r="H54" s="6"/>
      <c r="I54" s="6"/>
      <c r="J54" s="6"/>
      <c r="K54" s="6"/>
    </row>
    <row r="55" spans="2:11" x14ac:dyDescent="0.3">
      <c r="B55" s="169" t="s">
        <v>10</v>
      </c>
      <c r="C55" s="175">
        <v>3</v>
      </c>
      <c r="D55" s="175">
        <v>3</v>
      </c>
      <c r="E55" s="175">
        <v>1</v>
      </c>
      <c r="F55" s="3"/>
      <c r="G55" s="3"/>
      <c r="H55" s="3"/>
      <c r="I55" s="3"/>
      <c r="J55" s="3"/>
      <c r="K55" s="3"/>
    </row>
    <row r="56" spans="2:11" x14ac:dyDescent="0.3">
      <c r="B56" s="169" t="s">
        <v>11</v>
      </c>
      <c r="C56" s="174">
        <v>4</v>
      </c>
      <c r="D56" s="174">
        <v>5</v>
      </c>
      <c r="E56" s="174">
        <v>1</v>
      </c>
      <c r="F56" s="3"/>
      <c r="G56" s="3"/>
      <c r="H56" s="3"/>
      <c r="I56" s="3"/>
      <c r="J56" s="3"/>
      <c r="K56" s="3"/>
    </row>
    <row r="57" spans="2:11" x14ac:dyDescent="0.3">
      <c r="B57" s="169" t="s">
        <v>12</v>
      </c>
      <c r="C57" s="175">
        <v>6</v>
      </c>
      <c r="D57" s="175">
        <v>25</v>
      </c>
      <c r="E57" s="175">
        <v>6</v>
      </c>
      <c r="F57" s="3"/>
      <c r="G57" s="3"/>
      <c r="H57" s="3"/>
      <c r="I57" s="3"/>
      <c r="J57" s="3"/>
      <c r="K57" s="3"/>
    </row>
    <row r="58" spans="2:11" x14ac:dyDescent="0.3">
      <c r="B58" s="169" t="s">
        <v>13</v>
      </c>
      <c r="C58" s="174">
        <v>8</v>
      </c>
      <c r="D58" s="174">
        <v>3</v>
      </c>
      <c r="E58" s="174">
        <v>18</v>
      </c>
      <c r="F58" s="3"/>
      <c r="G58" s="3"/>
      <c r="H58" s="3"/>
      <c r="I58" s="3"/>
      <c r="J58" s="3"/>
      <c r="K58" s="3"/>
    </row>
    <row r="59" spans="2:11" x14ac:dyDescent="0.3">
      <c r="B59" s="169" t="s">
        <v>14</v>
      </c>
      <c r="C59" s="175">
        <v>0</v>
      </c>
      <c r="D59" s="175">
        <v>6</v>
      </c>
      <c r="E59" s="175">
        <v>2</v>
      </c>
      <c r="F59" s="3"/>
      <c r="G59" s="3"/>
      <c r="H59" s="3"/>
      <c r="I59" s="3"/>
      <c r="J59" s="3"/>
      <c r="K59" s="3"/>
    </row>
    <row r="60" spans="2:11" x14ac:dyDescent="0.3">
      <c r="B60" s="169" t="s">
        <v>15</v>
      </c>
      <c r="C60" s="174">
        <v>4</v>
      </c>
      <c r="D60" s="174">
        <v>1</v>
      </c>
      <c r="E60" s="174">
        <v>4</v>
      </c>
      <c r="F60" s="3"/>
      <c r="G60" s="3"/>
      <c r="H60" s="3"/>
      <c r="I60" s="3"/>
      <c r="J60" s="3"/>
      <c r="K60" s="3"/>
    </row>
    <row r="61" spans="2:11" x14ac:dyDescent="0.3">
      <c r="B61" s="169" t="s">
        <v>16</v>
      </c>
      <c r="C61" s="175">
        <v>0</v>
      </c>
      <c r="D61" s="175">
        <v>3</v>
      </c>
      <c r="E61" s="175">
        <v>3</v>
      </c>
      <c r="F61" s="3"/>
      <c r="G61" s="3"/>
      <c r="H61" s="3"/>
      <c r="I61" s="3"/>
      <c r="J61" s="3"/>
      <c r="K61" s="3"/>
    </row>
    <row r="62" spans="2:11" x14ac:dyDescent="0.3">
      <c r="B62" s="176" t="s">
        <v>17</v>
      </c>
      <c r="C62" s="174">
        <v>49</v>
      </c>
      <c r="D62" s="174">
        <v>43</v>
      </c>
      <c r="E62" s="174">
        <v>75</v>
      </c>
      <c r="F62" s="6"/>
      <c r="G62" s="6"/>
      <c r="H62" s="6"/>
      <c r="I62" s="6"/>
      <c r="J62" s="6"/>
      <c r="K62" s="6"/>
    </row>
    <row r="63" spans="2:11" x14ac:dyDescent="0.3">
      <c r="B63" s="169" t="s">
        <v>18</v>
      </c>
      <c r="C63" s="175">
        <v>4</v>
      </c>
      <c r="D63" s="175">
        <v>1</v>
      </c>
      <c r="E63" s="175">
        <v>1</v>
      </c>
      <c r="F63" s="3"/>
      <c r="G63" s="3"/>
      <c r="H63" s="3"/>
      <c r="I63" s="3"/>
      <c r="J63" s="3"/>
      <c r="K63" s="3"/>
    </row>
    <row r="64" spans="2:11" x14ac:dyDescent="0.3">
      <c r="B64" s="169" t="s">
        <v>19</v>
      </c>
      <c r="C64" s="174">
        <v>1</v>
      </c>
      <c r="D64" s="174">
        <v>0</v>
      </c>
      <c r="E64" s="174">
        <v>1</v>
      </c>
      <c r="F64" s="3"/>
      <c r="G64" s="3"/>
      <c r="H64" s="3"/>
      <c r="I64" s="3"/>
      <c r="J64" s="3"/>
      <c r="K64" s="3"/>
    </row>
    <row r="65" spans="2:11" x14ac:dyDescent="0.3">
      <c r="B65" s="169" t="s">
        <v>20</v>
      </c>
      <c r="C65" s="175">
        <v>28</v>
      </c>
      <c r="D65" s="175">
        <v>4</v>
      </c>
      <c r="E65" s="175">
        <v>23</v>
      </c>
      <c r="F65" s="3"/>
      <c r="G65" s="3"/>
      <c r="H65" s="3"/>
      <c r="I65" s="3"/>
      <c r="J65" s="3"/>
      <c r="K65" s="3"/>
    </row>
    <row r="66" spans="2:11" x14ac:dyDescent="0.3">
      <c r="B66" s="169" t="s">
        <v>21</v>
      </c>
      <c r="C66" s="174">
        <v>2</v>
      </c>
      <c r="D66" s="174">
        <v>1</v>
      </c>
      <c r="E66" s="174">
        <v>3</v>
      </c>
      <c r="F66" s="3"/>
      <c r="G66" s="3"/>
      <c r="H66" s="3"/>
      <c r="I66" s="3"/>
      <c r="J66" s="3"/>
      <c r="K66" s="3"/>
    </row>
    <row r="67" spans="2:11" x14ac:dyDescent="0.3">
      <c r="B67" s="169" t="s">
        <v>22</v>
      </c>
      <c r="C67" s="175">
        <v>0</v>
      </c>
      <c r="D67" s="175">
        <v>0</v>
      </c>
      <c r="E67" s="175">
        <v>1</v>
      </c>
      <c r="F67" s="3"/>
      <c r="G67" s="3"/>
      <c r="H67" s="3"/>
      <c r="I67" s="3"/>
      <c r="J67" s="3"/>
      <c r="K67" s="3"/>
    </row>
    <row r="68" spans="2:11" x14ac:dyDescent="0.3">
      <c r="B68" s="169" t="s">
        <v>23</v>
      </c>
      <c r="C68" s="174">
        <v>2</v>
      </c>
      <c r="D68" s="174">
        <v>10</v>
      </c>
      <c r="E68" s="174">
        <v>38</v>
      </c>
      <c r="F68" s="3"/>
      <c r="G68" s="3"/>
      <c r="H68" s="3"/>
      <c r="I68" s="3"/>
      <c r="J68" s="3"/>
      <c r="K68" s="3"/>
    </row>
    <row r="69" spans="2:11" x14ac:dyDescent="0.3">
      <c r="B69" s="169" t="s">
        <v>24</v>
      </c>
      <c r="C69" s="175">
        <v>1</v>
      </c>
      <c r="D69" s="175">
        <v>5</v>
      </c>
      <c r="E69" s="175">
        <v>2</v>
      </c>
      <c r="F69" s="3"/>
      <c r="G69" s="3"/>
      <c r="H69" s="3"/>
      <c r="I69" s="3"/>
      <c r="J69" s="3"/>
      <c r="K69" s="3"/>
    </row>
    <row r="70" spans="2:11" x14ac:dyDescent="0.3">
      <c r="B70" s="169" t="s">
        <v>25</v>
      </c>
      <c r="C70" s="174">
        <v>0</v>
      </c>
      <c r="D70" s="174">
        <v>3</v>
      </c>
      <c r="E70" s="174">
        <v>3</v>
      </c>
      <c r="F70" s="3"/>
      <c r="G70" s="3"/>
      <c r="H70" s="3"/>
      <c r="I70" s="3"/>
      <c r="J70" s="3"/>
      <c r="K70" s="3"/>
    </row>
    <row r="71" spans="2:11" x14ac:dyDescent="0.3">
      <c r="B71" s="169" t="s">
        <v>26</v>
      </c>
      <c r="C71" s="175">
        <v>11</v>
      </c>
      <c r="D71" s="175">
        <v>19</v>
      </c>
      <c r="E71" s="175">
        <v>3</v>
      </c>
      <c r="F71" s="3"/>
      <c r="G71" s="3"/>
      <c r="H71" s="3"/>
      <c r="I71" s="3"/>
      <c r="J71" s="3"/>
      <c r="K71" s="3"/>
    </row>
    <row r="72" spans="2:11" x14ac:dyDescent="0.3">
      <c r="B72" s="176" t="s">
        <v>27</v>
      </c>
      <c r="C72" s="174">
        <v>228</v>
      </c>
      <c r="D72" s="174">
        <v>645</v>
      </c>
      <c r="E72" s="174">
        <v>241</v>
      </c>
      <c r="F72" s="3"/>
      <c r="G72" s="3"/>
      <c r="H72" s="3"/>
      <c r="I72" s="3"/>
      <c r="J72" s="3"/>
      <c r="K72" s="3"/>
    </row>
    <row r="73" spans="2:11" x14ac:dyDescent="0.3">
      <c r="B73" s="169" t="s">
        <v>28</v>
      </c>
      <c r="C73" s="175">
        <v>22</v>
      </c>
      <c r="D73" s="175">
        <v>56</v>
      </c>
      <c r="E73" s="175">
        <v>9</v>
      </c>
      <c r="F73" s="3"/>
      <c r="G73" s="3"/>
      <c r="H73" s="3"/>
      <c r="I73" s="3"/>
      <c r="J73" s="3"/>
      <c r="K73" s="3"/>
    </row>
    <row r="74" spans="2:11" x14ac:dyDescent="0.3">
      <c r="B74" s="169" t="s">
        <v>29</v>
      </c>
      <c r="C74" s="174">
        <v>10</v>
      </c>
      <c r="D74" s="174">
        <v>15</v>
      </c>
      <c r="E74" s="174">
        <v>5</v>
      </c>
      <c r="F74" s="3"/>
      <c r="G74" s="3"/>
      <c r="H74" s="3"/>
      <c r="I74" s="3"/>
      <c r="J74" s="3"/>
      <c r="K74" s="3"/>
    </row>
    <row r="75" spans="2:11" x14ac:dyDescent="0.3">
      <c r="B75" s="169" t="s">
        <v>30</v>
      </c>
      <c r="C75" s="175">
        <v>39</v>
      </c>
      <c r="D75" s="175">
        <v>96</v>
      </c>
      <c r="E75" s="175">
        <v>49</v>
      </c>
      <c r="F75" s="3"/>
      <c r="G75" s="3"/>
      <c r="H75" s="3"/>
      <c r="I75" s="3"/>
      <c r="J75" s="3"/>
      <c r="K75" s="3"/>
    </row>
    <row r="76" spans="2:11" x14ac:dyDescent="0.3">
      <c r="B76" s="169" t="s">
        <v>31</v>
      </c>
      <c r="C76" s="174">
        <v>157</v>
      </c>
      <c r="D76" s="174">
        <v>478</v>
      </c>
      <c r="E76" s="174">
        <v>178</v>
      </c>
      <c r="F76" s="3"/>
      <c r="G76" s="3"/>
      <c r="H76" s="3"/>
      <c r="I76" s="3"/>
      <c r="J76" s="3"/>
      <c r="K76" s="3"/>
    </row>
    <row r="77" spans="2:11" x14ac:dyDescent="0.3">
      <c r="B77" s="176" t="s">
        <v>32</v>
      </c>
      <c r="C77" s="175">
        <v>161</v>
      </c>
      <c r="D77" s="175">
        <v>604</v>
      </c>
      <c r="E77" s="175">
        <v>184</v>
      </c>
      <c r="F77" s="3"/>
      <c r="G77" s="3"/>
      <c r="H77" s="3"/>
      <c r="I77" s="3"/>
      <c r="J77" s="3"/>
      <c r="K77" s="3"/>
    </row>
    <row r="78" spans="2:11" x14ac:dyDescent="0.3">
      <c r="B78" s="169" t="s">
        <v>33</v>
      </c>
      <c r="C78" s="174">
        <v>47</v>
      </c>
      <c r="D78" s="174">
        <v>265</v>
      </c>
      <c r="E78" s="174">
        <v>66</v>
      </c>
      <c r="F78" s="3"/>
      <c r="G78" s="3"/>
      <c r="H78" s="3"/>
      <c r="I78" s="3"/>
      <c r="J78" s="3"/>
      <c r="K78" s="3"/>
    </row>
    <row r="79" spans="2:11" x14ac:dyDescent="0.3">
      <c r="B79" s="169" t="s">
        <v>34</v>
      </c>
      <c r="C79" s="175">
        <v>82</v>
      </c>
      <c r="D79" s="175">
        <v>231</v>
      </c>
      <c r="E79" s="175">
        <v>70</v>
      </c>
      <c r="F79" s="3"/>
      <c r="G79" s="3"/>
      <c r="H79" s="3"/>
      <c r="I79" s="3"/>
      <c r="J79" s="3"/>
      <c r="K79" s="3"/>
    </row>
    <row r="80" spans="2:11" x14ac:dyDescent="0.3">
      <c r="B80" s="169" t="s">
        <v>35</v>
      </c>
      <c r="C80" s="174">
        <v>32</v>
      </c>
      <c r="D80" s="174">
        <v>108</v>
      </c>
      <c r="E80" s="174">
        <v>48</v>
      </c>
      <c r="F80" s="6"/>
      <c r="G80" s="6"/>
      <c r="H80" s="6"/>
      <c r="I80" s="6"/>
      <c r="J80" s="6"/>
      <c r="K80" s="6"/>
    </row>
    <row r="81" spans="2:11" x14ac:dyDescent="0.3">
      <c r="B81" s="176" t="s">
        <v>36</v>
      </c>
      <c r="C81" s="175">
        <v>29</v>
      </c>
      <c r="D81" s="175">
        <v>106</v>
      </c>
      <c r="E81" s="175">
        <v>29</v>
      </c>
      <c r="F81" s="3"/>
      <c r="G81" s="3"/>
      <c r="H81" s="3"/>
      <c r="I81" s="3"/>
      <c r="J81" s="3"/>
      <c r="K81" s="3"/>
    </row>
    <row r="82" spans="2:11" x14ac:dyDescent="0.3">
      <c r="B82" s="177" t="s">
        <v>37</v>
      </c>
      <c r="C82" s="174">
        <v>12</v>
      </c>
      <c r="D82" s="174">
        <v>30</v>
      </c>
      <c r="E82" s="174">
        <v>11</v>
      </c>
      <c r="F82" s="3"/>
      <c r="G82" s="3"/>
      <c r="H82" s="3"/>
      <c r="I82" s="3"/>
      <c r="J82" s="3"/>
      <c r="K82" s="3"/>
    </row>
    <row r="83" spans="2:11" x14ac:dyDescent="0.3">
      <c r="B83" s="169" t="s">
        <v>56</v>
      </c>
      <c r="C83" s="175">
        <v>5</v>
      </c>
      <c r="D83" s="175">
        <v>23</v>
      </c>
      <c r="E83" s="175">
        <v>2</v>
      </c>
      <c r="F83" s="3"/>
      <c r="G83" s="3"/>
      <c r="H83" s="3"/>
      <c r="I83" s="3"/>
      <c r="J83" s="3"/>
      <c r="K83" s="3"/>
    </row>
    <row r="84" spans="2:11" x14ac:dyDescent="0.3">
      <c r="B84" s="169" t="s">
        <v>39</v>
      </c>
      <c r="C84" s="174">
        <v>5</v>
      </c>
      <c r="D84" s="174">
        <v>24</v>
      </c>
      <c r="E84" s="174">
        <v>9</v>
      </c>
      <c r="F84" s="3"/>
      <c r="G84" s="3"/>
      <c r="H84" s="3"/>
      <c r="I84" s="3"/>
      <c r="J84" s="3"/>
      <c r="K84" s="3"/>
    </row>
    <row r="85" spans="2:11" x14ac:dyDescent="0.3">
      <c r="B85" s="169" t="s">
        <v>40</v>
      </c>
      <c r="C85" s="175">
        <v>7</v>
      </c>
      <c r="D85" s="175">
        <v>29</v>
      </c>
      <c r="E85" s="175">
        <v>7</v>
      </c>
      <c r="F85" s="3"/>
      <c r="G85" s="3"/>
      <c r="H85" s="3"/>
      <c r="I85" s="3"/>
      <c r="J85" s="3"/>
      <c r="K85" s="3"/>
    </row>
    <row r="86" spans="2:11" x14ac:dyDescent="0.3">
      <c r="B86" s="178" t="s">
        <v>125</v>
      </c>
      <c r="C86" s="174">
        <v>0</v>
      </c>
      <c r="D86" s="174">
        <v>0</v>
      </c>
      <c r="E86" s="174">
        <v>0</v>
      </c>
      <c r="F86" s="3"/>
      <c r="G86" s="3"/>
      <c r="H86" s="3"/>
      <c r="I86" s="3"/>
      <c r="J86" s="3"/>
      <c r="K86" s="3"/>
    </row>
    <row r="87" spans="2:11" ht="15" thickBot="1" x14ac:dyDescent="0.35">
      <c r="B87" s="179" t="s">
        <v>168</v>
      </c>
      <c r="C87" s="180">
        <v>0</v>
      </c>
      <c r="D87" s="180">
        <v>4</v>
      </c>
      <c r="E87" s="180">
        <v>0</v>
      </c>
      <c r="F87" s="3"/>
      <c r="G87" s="3"/>
      <c r="H87" s="3"/>
      <c r="I87" s="3"/>
      <c r="J87" s="3"/>
      <c r="K87" s="3"/>
    </row>
    <row r="88" spans="2:11" ht="36" customHeight="1" thickTop="1" x14ac:dyDescent="0.3">
      <c r="B88" s="261" t="s">
        <v>222</v>
      </c>
      <c r="C88" s="261"/>
      <c r="D88" s="261"/>
      <c r="E88" s="261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F370" s="3"/>
      <c r="G370" s="3"/>
      <c r="H370" s="3"/>
      <c r="I370" s="3"/>
      <c r="J370" s="3"/>
      <c r="K370" s="3"/>
    </row>
    <row r="371" spans="2:11" x14ac:dyDescent="0.3">
      <c r="F371" s="3"/>
      <c r="G371" s="3"/>
      <c r="H371" s="3"/>
      <c r="I371" s="3"/>
      <c r="J371" s="3"/>
      <c r="K371" s="3"/>
    </row>
    <row r="372" spans="2:11" x14ac:dyDescent="0.3"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</sheetData>
  <mergeCells count="16">
    <mergeCell ref="B34:E34"/>
    <mergeCell ref="B47:E47"/>
    <mergeCell ref="B51:E51"/>
    <mergeCell ref="B88:E88"/>
    <mergeCell ref="B15:K15"/>
    <mergeCell ref="B16:B17"/>
    <mergeCell ref="C16:E16"/>
    <mergeCell ref="F16:H16"/>
    <mergeCell ref="I16:K16"/>
    <mergeCell ref="B30:K30"/>
    <mergeCell ref="B11:K11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78"/>
  <sheetViews>
    <sheetView workbookViewId="0">
      <selection activeCell="B3" sqref="B3:K3"/>
    </sheetView>
  </sheetViews>
  <sheetFormatPr defaultRowHeight="14.4" x14ac:dyDescent="0.3"/>
  <cols>
    <col min="1" max="1" width="9.109375" style="3"/>
    <col min="2" max="2" width="56.88671875" customWidth="1"/>
    <col min="3" max="3" width="17.109375" bestFit="1" customWidth="1"/>
    <col min="4" max="5" width="18.21875" bestFit="1" customWidth="1"/>
    <col min="6" max="7" width="10.109375" bestFit="1" customWidth="1"/>
    <col min="8" max="8" width="9.6640625" bestFit="1" customWidth="1"/>
    <col min="9" max="10" width="10.109375" bestFit="1" customWidth="1"/>
    <col min="11" max="11" width="9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2:11" ht="15.6" customHeight="1" x14ac:dyDescent="0.3">
      <c r="B3" s="263" t="s">
        <v>169</v>
      </c>
      <c r="C3" s="263"/>
      <c r="D3" s="263"/>
      <c r="E3" s="263"/>
      <c r="F3" s="263"/>
      <c r="G3" s="263"/>
      <c r="H3" s="263"/>
      <c r="I3" s="263"/>
      <c r="J3" s="263"/>
      <c r="K3" s="263"/>
    </row>
    <row r="4" spans="2:11" ht="15.75" customHeight="1" x14ac:dyDescent="0.3">
      <c r="B4" s="280" t="s">
        <v>123</v>
      </c>
      <c r="C4" s="272" t="s">
        <v>147</v>
      </c>
      <c r="D4" s="272"/>
      <c r="E4" s="272" t="s">
        <v>73</v>
      </c>
      <c r="F4" s="272" t="s">
        <v>148</v>
      </c>
      <c r="G4" s="272"/>
      <c r="H4" s="272" t="s">
        <v>74</v>
      </c>
      <c r="I4" s="272" t="s">
        <v>226</v>
      </c>
      <c r="J4" s="272"/>
      <c r="K4" s="272" t="s">
        <v>74</v>
      </c>
    </row>
    <row r="5" spans="2:11" ht="16.2" thickBot="1" x14ac:dyDescent="0.35">
      <c r="B5" s="280"/>
      <c r="C5" s="60" t="s">
        <v>1</v>
      </c>
      <c r="D5" s="61" t="s">
        <v>4</v>
      </c>
      <c r="E5" s="62" t="s">
        <v>5</v>
      </c>
      <c r="F5" s="60" t="s">
        <v>1</v>
      </c>
      <c r="G5" s="61" t="s">
        <v>4</v>
      </c>
      <c r="H5" s="62" t="s">
        <v>5</v>
      </c>
      <c r="I5" s="60" t="s">
        <v>1</v>
      </c>
      <c r="J5" s="8" t="s">
        <v>4</v>
      </c>
      <c r="K5" s="8" t="s">
        <v>5</v>
      </c>
    </row>
    <row r="6" spans="2:11" ht="15.6" x14ac:dyDescent="0.3">
      <c r="B6" s="9" t="s">
        <v>371</v>
      </c>
      <c r="C6" s="10">
        <v>2881</v>
      </c>
      <c r="D6" s="10">
        <v>2649</v>
      </c>
      <c r="E6" s="10">
        <v>232</v>
      </c>
      <c r="F6" s="10">
        <v>2782</v>
      </c>
      <c r="G6" s="10">
        <v>2504</v>
      </c>
      <c r="H6" s="10">
        <v>278</v>
      </c>
      <c r="I6" s="10">
        <v>2773</v>
      </c>
      <c r="J6" s="10">
        <v>2475</v>
      </c>
      <c r="K6" s="10">
        <v>298</v>
      </c>
    </row>
    <row r="7" spans="2:11" ht="15.6" x14ac:dyDescent="0.3">
      <c r="B7" s="15" t="s">
        <v>57</v>
      </c>
      <c r="C7" s="12">
        <v>725</v>
      </c>
      <c r="D7" s="12">
        <v>598</v>
      </c>
      <c r="E7" s="12">
        <v>127</v>
      </c>
      <c r="F7" s="12">
        <v>872</v>
      </c>
      <c r="G7" s="12">
        <v>722</v>
      </c>
      <c r="H7" s="12">
        <v>150</v>
      </c>
      <c r="I7" s="12">
        <v>859</v>
      </c>
      <c r="J7" s="12">
        <v>672</v>
      </c>
      <c r="K7" s="12">
        <v>187</v>
      </c>
    </row>
    <row r="8" spans="2:11" ht="15.6" x14ac:dyDescent="0.3">
      <c r="B8" s="16" t="s">
        <v>58</v>
      </c>
      <c r="C8" s="14">
        <v>2156</v>
      </c>
      <c r="D8" s="14">
        <v>2051</v>
      </c>
      <c r="E8" s="14">
        <v>105</v>
      </c>
      <c r="F8" s="14">
        <v>1910</v>
      </c>
      <c r="G8" s="14">
        <v>1782</v>
      </c>
      <c r="H8" s="14">
        <v>128</v>
      </c>
      <c r="I8" s="14">
        <v>1914</v>
      </c>
      <c r="J8" s="14">
        <v>1803</v>
      </c>
      <c r="K8" s="14">
        <v>111</v>
      </c>
    </row>
    <row r="9" spans="2:11" ht="14.4" customHeight="1" x14ac:dyDescent="0.3">
      <c r="B9" s="269" t="s">
        <v>170</v>
      </c>
      <c r="C9" s="269"/>
      <c r="D9" s="269"/>
      <c r="E9" s="269"/>
      <c r="F9" s="269"/>
      <c r="G9" s="269"/>
      <c r="H9" s="269"/>
      <c r="I9" s="269"/>
      <c r="J9" s="269"/>
      <c r="K9" s="269"/>
    </row>
    <row r="10" spans="2:11" s="3" customFormat="1" ht="15.6" x14ac:dyDescent="0.3">
      <c r="F10" s="10"/>
      <c r="G10" s="10"/>
      <c r="H10" s="10"/>
    </row>
    <row r="11" spans="2:11" s="3" customFormat="1" ht="15.6" x14ac:dyDescent="0.3">
      <c r="F11" s="10"/>
      <c r="G11" s="10"/>
      <c r="H11" s="10"/>
    </row>
    <row r="12" spans="2:11" s="3" customFormat="1" x14ac:dyDescent="0.3"/>
    <row r="13" spans="2:11" s="3" customFormat="1" ht="34.5" customHeight="1" x14ac:dyDescent="0.3">
      <c r="B13" s="263" t="s">
        <v>171</v>
      </c>
      <c r="C13" s="263"/>
      <c r="D13" s="263"/>
      <c r="E13" s="263"/>
      <c r="F13" s="263"/>
      <c r="G13" s="263"/>
      <c r="H13" s="263"/>
      <c r="I13" s="263"/>
      <c r="J13" s="263"/>
      <c r="K13" s="263"/>
    </row>
    <row r="14" spans="2:11" s="3" customFormat="1" ht="15.75" customHeight="1" x14ac:dyDescent="0.3">
      <c r="B14" s="280" t="s">
        <v>103</v>
      </c>
      <c r="C14" s="272" t="s">
        <v>147</v>
      </c>
      <c r="D14" s="272"/>
      <c r="E14" s="272" t="s">
        <v>73</v>
      </c>
      <c r="F14" s="272" t="s">
        <v>148</v>
      </c>
      <c r="G14" s="272"/>
      <c r="H14" s="272" t="s">
        <v>74</v>
      </c>
      <c r="I14" s="272" t="s">
        <v>226</v>
      </c>
      <c r="J14" s="272"/>
      <c r="K14" s="272" t="s">
        <v>74</v>
      </c>
    </row>
    <row r="15" spans="2:11" s="3" customFormat="1" ht="16.2" thickBot="1" x14ac:dyDescent="0.35">
      <c r="B15" s="280"/>
      <c r="C15" s="60" t="s">
        <v>1</v>
      </c>
      <c r="D15" s="61" t="s">
        <v>4</v>
      </c>
      <c r="E15" s="62" t="s">
        <v>5</v>
      </c>
      <c r="F15" s="60" t="s">
        <v>1</v>
      </c>
      <c r="G15" s="61" t="s">
        <v>4</v>
      </c>
      <c r="H15" s="62" t="s">
        <v>5</v>
      </c>
      <c r="I15" s="60" t="s">
        <v>1</v>
      </c>
      <c r="J15" s="8" t="s">
        <v>4</v>
      </c>
      <c r="K15" s="8" t="s">
        <v>5</v>
      </c>
    </row>
    <row r="16" spans="2:11" s="3" customFormat="1" ht="15.6" x14ac:dyDescent="0.3">
      <c r="B16" s="44" t="s">
        <v>371</v>
      </c>
      <c r="C16" s="10">
        <v>97</v>
      </c>
      <c r="D16" s="10">
        <v>77</v>
      </c>
      <c r="E16" s="10">
        <v>20</v>
      </c>
      <c r="F16" s="10">
        <v>72</v>
      </c>
      <c r="G16" s="10">
        <v>54</v>
      </c>
      <c r="H16" s="10">
        <v>18</v>
      </c>
      <c r="I16" s="10">
        <v>94</v>
      </c>
      <c r="J16" s="10">
        <v>67</v>
      </c>
      <c r="K16" s="10">
        <v>27</v>
      </c>
    </row>
    <row r="17" spans="2:11" s="3" customFormat="1" ht="15.6" x14ac:dyDescent="0.3">
      <c r="B17" s="11" t="s">
        <v>372</v>
      </c>
      <c r="C17" s="12">
        <v>81</v>
      </c>
      <c r="D17" s="12">
        <v>64</v>
      </c>
      <c r="E17" s="12">
        <v>17</v>
      </c>
      <c r="F17" s="12">
        <v>55</v>
      </c>
      <c r="G17" s="12">
        <v>44</v>
      </c>
      <c r="H17" s="12">
        <v>11</v>
      </c>
      <c r="I17" s="12">
        <v>77</v>
      </c>
      <c r="J17" s="12">
        <v>55</v>
      </c>
      <c r="K17" s="12">
        <v>22</v>
      </c>
    </row>
    <row r="18" spans="2:11" s="3" customFormat="1" ht="15.6" x14ac:dyDescent="0.3">
      <c r="B18" s="13" t="s">
        <v>373</v>
      </c>
      <c r="C18" s="14">
        <v>7</v>
      </c>
      <c r="D18" s="14">
        <v>6</v>
      </c>
      <c r="E18" s="14">
        <v>1</v>
      </c>
      <c r="F18" s="14">
        <v>11</v>
      </c>
      <c r="G18" s="14">
        <v>6</v>
      </c>
      <c r="H18" s="14">
        <v>5</v>
      </c>
      <c r="I18" s="14">
        <v>11</v>
      </c>
      <c r="J18" s="14">
        <v>7</v>
      </c>
      <c r="K18" s="14">
        <v>4</v>
      </c>
    </row>
    <row r="19" spans="2:11" s="3" customFormat="1" ht="14.4" customHeight="1" x14ac:dyDescent="0.3">
      <c r="B19" s="11" t="s">
        <v>374</v>
      </c>
      <c r="C19" s="12">
        <v>9</v>
      </c>
      <c r="D19" s="12">
        <v>7</v>
      </c>
      <c r="E19" s="12">
        <v>2</v>
      </c>
      <c r="F19" s="12">
        <v>6</v>
      </c>
      <c r="G19" s="12">
        <v>4</v>
      </c>
      <c r="H19" s="12">
        <v>2</v>
      </c>
      <c r="I19" s="12">
        <v>6</v>
      </c>
      <c r="J19" s="12">
        <v>5</v>
      </c>
      <c r="K19" s="12">
        <v>1</v>
      </c>
    </row>
    <row r="20" spans="2:11" s="3" customFormat="1" x14ac:dyDescent="0.3">
      <c r="B20" s="269" t="s">
        <v>172</v>
      </c>
      <c r="C20" s="269"/>
      <c r="D20" s="269"/>
      <c r="E20" s="269"/>
      <c r="F20" s="269"/>
      <c r="G20" s="269"/>
      <c r="H20" s="269"/>
      <c r="I20" s="269"/>
      <c r="J20" s="269"/>
      <c r="K20" s="269"/>
    </row>
    <row r="21" spans="2:11" s="3" customFormat="1" x14ac:dyDescent="0.3">
      <c r="B21" s="116"/>
      <c r="C21" s="116"/>
      <c r="D21" s="116"/>
      <c r="E21" s="116"/>
      <c r="F21" s="116"/>
      <c r="G21" s="116"/>
      <c r="H21" s="116"/>
      <c r="I21" s="116"/>
      <c r="J21" s="116"/>
      <c r="K21" s="116"/>
    </row>
    <row r="22" spans="2:11" s="3" customFormat="1" x14ac:dyDescent="0.3"/>
    <row r="23" spans="2:11" s="3" customFormat="1" ht="30.75" customHeight="1" x14ac:dyDescent="0.3"/>
    <row r="24" spans="2:11" s="3" customFormat="1" ht="31.2" customHeight="1" x14ac:dyDescent="0.3">
      <c r="B24" s="263" t="s">
        <v>173</v>
      </c>
      <c r="C24" s="263"/>
      <c r="D24" s="263"/>
      <c r="E24" s="263"/>
      <c r="F24" s="263"/>
      <c r="G24" s="263"/>
      <c r="H24" s="263"/>
      <c r="I24" s="263"/>
      <c r="J24" s="263"/>
      <c r="K24" s="263"/>
    </row>
    <row r="25" spans="2:11" s="3" customFormat="1" ht="15.6" x14ac:dyDescent="0.3">
      <c r="B25" s="280" t="s">
        <v>103</v>
      </c>
      <c r="C25" s="272" t="s">
        <v>147</v>
      </c>
      <c r="D25" s="272"/>
      <c r="E25" s="272" t="s">
        <v>73</v>
      </c>
      <c r="F25" s="272" t="s">
        <v>148</v>
      </c>
      <c r="G25" s="272"/>
      <c r="H25" s="272" t="s">
        <v>74</v>
      </c>
      <c r="I25" s="272" t="s">
        <v>226</v>
      </c>
      <c r="J25" s="272"/>
      <c r="K25" s="272" t="s">
        <v>74</v>
      </c>
    </row>
    <row r="26" spans="2:11" s="3" customFormat="1" ht="16.2" thickBot="1" x14ac:dyDescent="0.35">
      <c r="B26" s="280"/>
      <c r="C26" s="60" t="s">
        <v>1</v>
      </c>
      <c r="D26" s="61" t="s">
        <v>4</v>
      </c>
      <c r="E26" s="62" t="s">
        <v>5</v>
      </c>
      <c r="F26" s="60" t="s">
        <v>1</v>
      </c>
      <c r="G26" s="61" t="s">
        <v>4</v>
      </c>
      <c r="H26" s="62" t="s">
        <v>5</v>
      </c>
      <c r="I26" s="60" t="s">
        <v>1</v>
      </c>
      <c r="J26" s="8" t="s">
        <v>4</v>
      </c>
      <c r="K26" s="8" t="s">
        <v>5</v>
      </c>
    </row>
    <row r="27" spans="2:11" s="3" customFormat="1" ht="15.6" x14ac:dyDescent="0.3">
      <c r="B27" s="44" t="s">
        <v>371</v>
      </c>
      <c r="C27" s="10">
        <v>264</v>
      </c>
      <c r="D27" s="10">
        <v>241</v>
      </c>
      <c r="E27" s="10">
        <v>23</v>
      </c>
      <c r="F27" s="10">
        <v>326</v>
      </c>
      <c r="G27" s="10">
        <v>300</v>
      </c>
      <c r="H27" s="10">
        <v>26</v>
      </c>
      <c r="I27" s="10">
        <v>319</v>
      </c>
      <c r="J27" s="10">
        <v>286</v>
      </c>
      <c r="K27" s="10">
        <v>33</v>
      </c>
    </row>
    <row r="28" spans="2:11" s="3" customFormat="1" ht="15.6" x14ac:dyDescent="0.3">
      <c r="B28" s="11" t="s">
        <v>375</v>
      </c>
      <c r="C28" s="12">
        <v>84</v>
      </c>
      <c r="D28" s="12">
        <v>83</v>
      </c>
      <c r="E28" s="12">
        <v>1</v>
      </c>
      <c r="F28" s="12">
        <v>122</v>
      </c>
      <c r="G28" s="12">
        <v>116</v>
      </c>
      <c r="H28" s="12">
        <v>6</v>
      </c>
      <c r="I28" s="12">
        <v>121</v>
      </c>
      <c r="J28" s="12">
        <v>113</v>
      </c>
      <c r="K28" s="12">
        <v>8</v>
      </c>
    </row>
    <row r="29" spans="2:11" s="3" customFormat="1" ht="15.6" x14ac:dyDescent="0.3">
      <c r="B29" s="13" t="s">
        <v>376</v>
      </c>
      <c r="C29" s="14">
        <v>128</v>
      </c>
      <c r="D29" s="14">
        <v>125</v>
      </c>
      <c r="E29" s="14">
        <v>3</v>
      </c>
      <c r="F29" s="14">
        <v>127</v>
      </c>
      <c r="G29" s="14">
        <v>126</v>
      </c>
      <c r="H29" s="14">
        <v>1</v>
      </c>
      <c r="I29" s="14">
        <v>118</v>
      </c>
      <c r="J29" s="14">
        <v>117</v>
      </c>
      <c r="K29" s="14">
        <v>1</v>
      </c>
    </row>
    <row r="30" spans="2:11" s="3" customFormat="1" ht="15.6" x14ac:dyDescent="0.3">
      <c r="B30" s="11" t="s">
        <v>372</v>
      </c>
      <c r="C30" s="12">
        <v>14</v>
      </c>
      <c r="D30" s="12">
        <v>12</v>
      </c>
      <c r="E30" s="12">
        <v>2</v>
      </c>
      <c r="F30" s="12">
        <v>23</v>
      </c>
      <c r="G30" s="12">
        <v>19</v>
      </c>
      <c r="H30" s="12">
        <v>4</v>
      </c>
      <c r="I30" s="12">
        <v>32</v>
      </c>
      <c r="J30" s="12">
        <v>24</v>
      </c>
      <c r="K30" s="12">
        <v>8</v>
      </c>
    </row>
    <row r="31" spans="2:11" s="3" customFormat="1" ht="15.6" x14ac:dyDescent="0.3">
      <c r="B31" s="13" t="s">
        <v>373</v>
      </c>
      <c r="C31" s="14">
        <v>20</v>
      </c>
      <c r="D31" s="14">
        <v>9</v>
      </c>
      <c r="E31" s="14">
        <v>11</v>
      </c>
      <c r="F31" s="14">
        <v>16</v>
      </c>
      <c r="G31" s="14">
        <v>10</v>
      </c>
      <c r="H31" s="14">
        <v>6</v>
      </c>
      <c r="I31" s="14">
        <v>16</v>
      </c>
      <c r="J31" s="14">
        <v>10</v>
      </c>
      <c r="K31" s="14">
        <v>6</v>
      </c>
    </row>
    <row r="32" spans="2:11" s="3" customFormat="1" ht="15.6" x14ac:dyDescent="0.3">
      <c r="B32" s="11" t="s">
        <v>377</v>
      </c>
      <c r="C32" s="12">
        <v>5</v>
      </c>
      <c r="D32" s="12">
        <v>1</v>
      </c>
      <c r="E32" s="12">
        <v>4</v>
      </c>
      <c r="F32" s="12">
        <v>8</v>
      </c>
      <c r="G32" s="12">
        <v>5</v>
      </c>
      <c r="H32" s="12">
        <v>3</v>
      </c>
      <c r="I32" s="12">
        <v>7</v>
      </c>
      <c r="J32" s="12">
        <v>2</v>
      </c>
      <c r="K32" s="12">
        <v>5</v>
      </c>
    </row>
    <row r="33" spans="2:11" s="3" customFormat="1" ht="15.6" x14ac:dyDescent="0.3">
      <c r="B33" s="13" t="s">
        <v>378</v>
      </c>
      <c r="C33" s="14">
        <v>2</v>
      </c>
      <c r="D33" s="14">
        <v>2</v>
      </c>
      <c r="E33" s="14">
        <v>0</v>
      </c>
      <c r="F33" s="14">
        <v>6</v>
      </c>
      <c r="G33" s="14">
        <v>6</v>
      </c>
      <c r="H33" s="14">
        <v>0</v>
      </c>
      <c r="I33" s="14">
        <v>6</v>
      </c>
      <c r="J33" s="14">
        <v>5</v>
      </c>
      <c r="K33" s="14">
        <v>1</v>
      </c>
    </row>
    <row r="34" spans="2:11" s="3" customFormat="1" ht="15.6" x14ac:dyDescent="0.3">
      <c r="B34" s="11" t="s">
        <v>379</v>
      </c>
      <c r="C34" s="12">
        <v>1</v>
      </c>
      <c r="D34" s="12">
        <v>1</v>
      </c>
      <c r="E34" s="12">
        <v>0</v>
      </c>
      <c r="F34" s="12">
        <v>0</v>
      </c>
      <c r="G34" s="12">
        <v>0</v>
      </c>
      <c r="H34" s="12">
        <v>0</v>
      </c>
      <c r="I34" s="12">
        <v>5</v>
      </c>
      <c r="J34" s="12">
        <v>5</v>
      </c>
      <c r="K34" s="12">
        <v>0</v>
      </c>
    </row>
    <row r="35" spans="2:11" s="3" customFormat="1" ht="15.6" x14ac:dyDescent="0.3">
      <c r="B35" s="13" t="s">
        <v>380</v>
      </c>
      <c r="C35" s="14">
        <v>0</v>
      </c>
      <c r="D35" s="14">
        <v>0</v>
      </c>
      <c r="E35" s="14">
        <v>0</v>
      </c>
      <c r="F35" s="14">
        <v>3</v>
      </c>
      <c r="G35" s="14">
        <v>2</v>
      </c>
      <c r="H35" s="14">
        <v>1</v>
      </c>
      <c r="I35" s="14">
        <v>3</v>
      </c>
      <c r="J35" s="14">
        <v>1</v>
      </c>
      <c r="K35" s="14">
        <v>2</v>
      </c>
    </row>
    <row r="36" spans="2:11" s="3" customFormat="1" ht="15.6" x14ac:dyDescent="0.3">
      <c r="B36" s="11" t="s">
        <v>381</v>
      </c>
      <c r="C36" s="12">
        <v>0</v>
      </c>
      <c r="D36" s="12">
        <v>0</v>
      </c>
      <c r="E36" s="12">
        <v>0</v>
      </c>
      <c r="F36" s="12">
        <v>1</v>
      </c>
      <c r="G36" s="12">
        <v>1</v>
      </c>
      <c r="H36" s="12">
        <v>0</v>
      </c>
      <c r="I36" s="12">
        <v>2</v>
      </c>
      <c r="J36" s="12">
        <v>2</v>
      </c>
      <c r="K36" s="12">
        <v>0</v>
      </c>
    </row>
    <row r="37" spans="2:11" s="3" customFormat="1" ht="15.6" x14ac:dyDescent="0.3">
      <c r="B37" s="13" t="s">
        <v>382</v>
      </c>
      <c r="C37" s="14">
        <v>2</v>
      </c>
      <c r="D37" s="14">
        <v>1</v>
      </c>
      <c r="E37" s="14">
        <v>1</v>
      </c>
      <c r="F37" s="14">
        <v>10</v>
      </c>
      <c r="G37" s="14">
        <v>7</v>
      </c>
      <c r="H37" s="14">
        <v>3</v>
      </c>
      <c r="I37" s="14">
        <v>2</v>
      </c>
      <c r="J37" s="14">
        <v>2</v>
      </c>
      <c r="K37" s="14">
        <v>0</v>
      </c>
    </row>
    <row r="38" spans="2:11" s="3" customFormat="1" ht="15.6" x14ac:dyDescent="0.3">
      <c r="B38" s="11" t="s">
        <v>383</v>
      </c>
      <c r="C38" s="12">
        <v>0</v>
      </c>
      <c r="D38" s="12">
        <v>0</v>
      </c>
      <c r="E38" s="12">
        <v>0</v>
      </c>
      <c r="F38" s="12">
        <v>2</v>
      </c>
      <c r="G38" s="12">
        <v>2</v>
      </c>
      <c r="H38" s="12">
        <v>0</v>
      </c>
      <c r="I38" s="12">
        <v>2</v>
      </c>
      <c r="J38" s="12">
        <v>1</v>
      </c>
      <c r="K38" s="12">
        <v>1</v>
      </c>
    </row>
    <row r="39" spans="2:11" s="3" customFormat="1" ht="15.6" x14ac:dyDescent="0.3">
      <c r="B39" s="13" t="s">
        <v>374</v>
      </c>
      <c r="C39" s="14">
        <v>6</v>
      </c>
      <c r="D39" s="14">
        <v>6</v>
      </c>
      <c r="E39" s="14">
        <v>0</v>
      </c>
      <c r="F39" s="14">
        <v>2</v>
      </c>
      <c r="G39" s="14">
        <v>2</v>
      </c>
      <c r="H39" s="14">
        <v>0</v>
      </c>
      <c r="I39" s="14">
        <v>2</v>
      </c>
      <c r="J39" s="14">
        <v>2</v>
      </c>
      <c r="K39" s="14">
        <v>0</v>
      </c>
    </row>
    <row r="40" spans="2:11" s="3" customFormat="1" ht="15.6" x14ac:dyDescent="0.3">
      <c r="B40" s="11" t="s">
        <v>384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1</v>
      </c>
      <c r="J40" s="12">
        <v>1</v>
      </c>
      <c r="K40" s="12">
        <v>0</v>
      </c>
    </row>
    <row r="41" spans="2:11" s="3" customFormat="1" ht="15.6" x14ac:dyDescent="0.3">
      <c r="B41" s="13" t="s">
        <v>385</v>
      </c>
      <c r="C41" s="14">
        <v>0</v>
      </c>
      <c r="D41" s="14">
        <v>0</v>
      </c>
      <c r="E41" s="14">
        <v>0</v>
      </c>
      <c r="F41" s="14">
        <v>1</v>
      </c>
      <c r="G41" s="14">
        <v>1</v>
      </c>
      <c r="H41" s="14">
        <v>0</v>
      </c>
      <c r="I41" s="14">
        <v>1</v>
      </c>
      <c r="J41" s="14">
        <v>1</v>
      </c>
      <c r="K41" s="14">
        <v>0</v>
      </c>
    </row>
    <row r="42" spans="2:11" ht="15.75" customHeight="1" x14ac:dyDescent="0.3">
      <c r="B42" s="11" t="s">
        <v>386</v>
      </c>
      <c r="C42" s="12">
        <v>0</v>
      </c>
      <c r="D42" s="12">
        <v>0</v>
      </c>
      <c r="E42" s="12">
        <v>0</v>
      </c>
      <c r="F42" s="12">
        <v>3</v>
      </c>
      <c r="G42" s="12">
        <v>1</v>
      </c>
      <c r="H42" s="12">
        <v>2</v>
      </c>
      <c r="I42" s="12">
        <v>1</v>
      </c>
      <c r="J42" s="12">
        <v>0</v>
      </c>
      <c r="K42" s="12">
        <v>1</v>
      </c>
    </row>
    <row r="43" spans="2:11" s="3" customFormat="1" ht="15.75" customHeight="1" x14ac:dyDescent="0.3">
      <c r="B43" s="13" t="s">
        <v>387</v>
      </c>
      <c r="C43" s="14">
        <v>1</v>
      </c>
      <c r="D43" s="14">
        <v>0</v>
      </c>
      <c r="E43" s="14">
        <v>1</v>
      </c>
      <c r="F43" s="14">
        <v>1</v>
      </c>
      <c r="G43" s="14">
        <v>1</v>
      </c>
      <c r="H43" s="14">
        <v>0</v>
      </c>
      <c r="I43" s="14">
        <v>0</v>
      </c>
      <c r="J43" s="14">
        <v>0</v>
      </c>
      <c r="K43" s="14">
        <v>0</v>
      </c>
    </row>
    <row r="44" spans="2:11" s="3" customFormat="1" ht="15.75" customHeight="1" x14ac:dyDescent="0.3">
      <c r="B44" s="11" t="s">
        <v>388</v>
      </c>
      <c r="C44" s="12">
        <v>1</v>
      </c>
      <c r="D44" s="12">
        <v>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</row>
    <row r="45" spans="2:11" s="3" customFormat="1" ht="15.75" customHeight="1" x14ac:dyDescent="0.3">
      <c r="B45" s="13" t="s">
        <v>389</v>
      </c>
      <c r="C45" s="14">
        <v>0</v>
      </c>
      <c r="D45" s="14">
        <v>0</v>
      </c>
      <c r="E45" s="14">
        <v>0</v>
      </c>
      <c r="F45" s="14">
        <v>1</v>
      </c>
      <c r="G45" s="14">
        <v>1</v>
      </c>
      <c r="H45" s="14">
        <v>0</v>
      </c>
      <c r="I45" s="14">
        <v>0</v>
      </c>
      <c r="J45" s="14">
        <v>0</v>
      </c>
      <c r="K45" s="14">
        <v>0</v>
      </c>
    </row>
    <row r="46" spans="2:11" s="3" customFormat="1" ht="15.75" customHeight="1" x14ac:dyDescent="0.3">
      <c r="B46" s="269" t="s">
        <v>170</v>
      </c>
      <c r="C46" s="269"/>
      <c r="D46" s="269"/>
      <c r="E46" s="269"/>
      <c r="F46" s="269"/>
      <c r="G46" s="269"/>
      <c r="H46" s="269"/>
      <c r="I46" s="269"/>
      <c r="J46" s="269"/>
      <c r="K46" s="269"/>
    </row>
    <row r="47" spans="2:11" ht="15.75" customHeight="1" x14ac:dyDescent="0.3">
      <c r="B47" s="118"/>
      <c r="C47" s="119"/>
      <c r="D47" s="119"/>
      <c r="E47" s="119"/>
      <c r="F47" s="119"/>
      <c r="G47" s="119"/>
      <c r="H47" s="119"/>
      <c r="I47" s="119"/>
      <c r="J47" s="119"/>
      <c r="K47" s="119"/>
    </row>
    <row r="48" spans="2:11" x14ac:dyDescent="0.3">
      <c r="B48" s="118"/>
      <c r="C48" s="119"/>
      <c r="D48" s="119"/>
      <c r="E48" s="119"/>
      <c r="F48" s="119"/>
      <c r="G48" s="119"/>
      <c r="H48" s="119"/>
      <c r="I48" s="119"/>
      <c r="J48" s="119"/>
      <c r="K48" s="119"/>
    </row>
    <row r="49" spans="2:11" s="3" customFormat="1" x14ac:dyDescent="0.3">
      <c r="B49" s="118"/>
      <c r="C49" s="119"/>
      <c r="D49" s="119"/>
      <c r="E49" s="119"/>
      <c r="F49" s="119"/>
      <c r="G49" s="119"/>
      <c r="H49" s="119"/>
      <c r="I49" s="119"/>
      <c r="J49" s="119"/>
      <c r="K49" s="119"/>
    </row>
    <row r="50" spans="2:11" ht="15.6" x14ac:dyDescent="0.3">
      <c r="B50" s="263" t="s">
        <v>174</v>
      </c>
      <c r="C50" s="263"/>
      <c r="D50" s="263"/>
      <c r="E50" s="263"/>
      <c r="F50" s="263"/>
      <c r="G50" s="263"/>
      <c r="H50" s="263"/>
      <c r="I50" s="263"/>
      <c r="J50" s="263"/>
      <c r="K50" s="263"/>
    </row>
    <row r="51" spans="2:11" ht="15.6" x14ac:dyDescent="0.3">
      <c r="B51" s="270" t="s">
        <v>55</v>
      </c>
      <c r="C51" s="272" t="s">
        <v>147</v>
      </c>
      <c r="D51" s="272"/>
      <c r="E51" s="272" t="s">
        <v>73</v>
      </c>
      <c r="F51" s="272" t="s">
        <v>148</v>
      </c>
      <c r="G51" s="272"/>
      <c r="H51" s="272" t="s">
        <v>74</v>
      </c>
      <c r="I51" s="272" t="s">
        <v>226</v>
      </c>
      <c r="J51" s="272"/>
      <c r="K51" s="272" t="s">
        <v>74</v>
      </c>
    </row>
    <row r="52" spans="2:11" ht="16.2" thickBot="1" x14ac:dyDescent="0.35">
      <c r="B52" s="271"/>
      <c r="C52" s="60" t="s">
        <v>1</v>
      </c>
      <c r="D52" s="61" t="s">
        <v>4</v>
      </c>
      <c r="E52" s="62" t="s">
        <v>5</v>
      </c>
      <c r="F52" s="60" t="s">
        <v>1</v>
      </c>
      <c r="G52" s="61" t="s">
        <v>4</v>
      </c>
      <c r="H52" s="62" t="s">
        <v>5</v>
      </c>
      <c r="I52" s="60" t="s">
        <v>1</v>
      </c>
      <c r="J52" s="8" t="s">
        <v>4</v>
      </c>
      <c r="K52" s="8" t="s">
        <v>5</v>
      </c>
    </row>
    <row r="53" spans="2:11" ht="15.6" x14ac:dyDescent="0.3">
      <c r="B53" s="9" t="s">
        <v>371</v>
      </c>
      <c r="C53" s="194">
        <v>2878</v>
      </c>
      <c r="D53" s="194">
        <v>2646</v>
      </c>
      <c r="E53" s="194">
        <v>232</v>
      </c>
      <c r="F53" s="194">
        <v>2782</v>
      </c>
      <c r="G53" s="194">
        <v>2504</v>
      </c>
      <c r="H53" s="194">
        <v>278</v>
      </c>
      <c r="I53" s="194">
        <v>2773</v>
      </c>
      <c r="J53" s="195">
        <v>2475</v>
      </c>
      <c r="K53" s="195">
        <v>298</v>
      </c>
    </row>
    <row r="54" spans="2:11" ht="15.6" x14ac:dyDescent="0.3">
      <c r="B54" s="11" t="s">
        <v>340</v>
      </c>
      <c r="C54" s="12">
        <v>432</v>
      </c>
      <c r="D54" s="12">
        <v>371</v>
      </c>
      <c r="E54" s="12">
        <v>61</v>
      </c>
      <c r="F54" s="12">
        <v>805</v>
      </c>
      <c r="G54" s="12">
        <v>717</v>
      </c>
      <c r="H54" s="12">
        <v>88</v>
      </c>
      <c r="I54" s="12">
        <v>1029</v>
      </c>
      <c r="J54" s="12">
        <v>923</v>
      </c>
      <c r="K54" s="12">
        <v>106</v>
      </c>
    </row>
    <row r="55" spans="2:11" ht="15.6" x14ac:dyDescent="0.3">
      <c r="B55" s="13" t="s">
        <v>343</v>
      </c>
      <c r="C55" s="14">
        <v>301</v>
      </c>
      <c r="D55" s="14">
        <v>294</v>
      </c>
      <c r="E55" s="14">
        <v>7</v>
      </c>
      <c r="F55" s="14">
        <v>296</v>
      </c>
      <c r="G55" s="14">
        <v>288</v>
      </c>
      <c r="H55" s="14">
        <v>8</v>
      </c>
      <c r="I55" s="14">
        <v>249</v>
      </c>
      <c r="J55" s="14">
        <v>239</v>
      </c>
      <c r="K55" s="14">
        <v>10</v>
      </c>
    </row>
    <row r="56" spans="2:11" ht="15.6" x14ac:dyDescent="0.3">
      <c r="B56" s="11" t="s">
        <v>352</v>
      </c>
      <c r="C56" s="12">
        <v>164</v>
      </c>
      <c r="D56" s="12">
        <v>160</v>
      </c>
      <c r="E56" s="12">
        <v>4</v>
      </c>
      <c r="F56" s="12">
        <v>95</v>
      </c>
      <c r="G56" s="12">
        <v>90</v>
      </c>
      <c r="H56" s="12">
        <v>5</v>
      </c>
      <c r="I56" s="12">
        <v>119</v>
      </c>
      <c r="J56" s="12">
        <v>110</v>
      </c>
      <c r="K56" s="12">
        <v>9</v>
      </c>
    </row>
    <row r="57" spans="2:11" ht="15.6" x14ac:dyDescent="0.3">
      <c r="B57" s="13" t="s">
        <v>342</v>
      </c>
      <c r="C57" s="14">
        <v>171</v>
      </c>
      <c r="D57" s="14">
        <v>154</v>
      </c>
      <c r="E57" s="14">
        <v>17</v>
      </c>
      <c r="F57" s="14">
        <v>114</v>
      </c>
      <c r="G57" s="14">
        <v>94</v>
      </c>
      <c r="H57" s="14">
        <v>20</v>
      </c>
      <c r="I57" s="14">
        <v>117</v>
      </c>
      <c r="J57" s="14">
        <v>92</v>
      </c>
      <c r="K57" s="14">
        <v>25</v>
      </c>
    </row>
    <row r="58" spans="2:11" ht="15.6" x14ac:dyDescent="0.3">
      <c r="B58" s="11" t="s">
        <v>350</v>
      </c>
      <c r="C58" s="12">
        <v>144</v>
      </c>
      <c r="D58" s="12">
        <v>138</v>
      </c>
      <c r="E58" s="12">
        <v>6</v>
      </c>
      <c r="F58" s="12">
        <v>130</v>
      </c>
      <c r="G58" s="12">
        <v>120</v>
      </c>
      <c r="H58" s="12">
        <v>10</v>
      </c>
      <c r="I58" s="12">
        <v>114</v>
      </c>
      <c r="J58" s="12">
        <v>108</v>
      </c>
      <c r="K58" s="12">
        <v>6</v>
      </c>
    </row>
    <row r="59" spans="2:11" ht="15.6" x14ac:dyDescent="0.3">
      <c r="B59" s="13" t="s">
        <v>344</v>
      </c>
      <c r="C59" s="14">
        <v>85</v>
      </c>
      <c r="D59" s="14">
        <v>69</v>
      </c>
      <c r="E59" s="14">
        <v>16</v>
      </c>
      <c r="F59" s="14">
        <v>84</v>
      </c>
      <c r="G59" s="14">
        <v>68</v>
      </c>
      <c r="H59" s="14">
        <v>16</v>
      </c>
      <c r="I59" s="14">
        <v>91</v>
      </c>
      <c r="J59" s="14">
        <v>68</v>
      </c>
      <c r="K59" s="14">
        <v>23</v>
      </c>
    </row>
    <row r="60" spans="2:11" ht="15.6" x14ac:dyDescent="0.3">
      <c r="B60" s="11" t="s">
        <v>345</v>
      </c>
      <c r="C60" s="12">
        <v>144</v>
      </c>
      <c r="D60" s="12">
        <v>132</v>
      </c>
      <c r="E60" s="12">
        <v>12</v>
      </c>
      <c r="F60" s="12">
        <v>108</v>
      </c>
      <c r="G60" s="12">
        <v>88</v>
      </c>
      <c r="H60" s="12">
        <v>20</v>
      </c>
      <c r="I60" s="12">
        <v>80</v>
      </c>
      <c r="J60" s="12">
        <v>68</v>
      </c>
      <c r="K60" s="12">
        <v>12</v>
      </c>
    </row>
    <row r="61" spans="2:11" ht="15.6" x14ac:dyDescent="0.3">
      <c r="B61" s="13" t="s">
        <v>390</v>
      </c>
      <c r="C61" s="14">
        <v>87</v>
      </c>
      <c r="D61" s="14">
        <v>83</v>
      </c>
      <c r="E61" s="14">
        <v>4</v>
      </c>
      <c r="F61" s="14">
        <v>82</v>
      </c>
      <c r="G61" s="14">
        <v>78</v>
      </c>
      <c r="H61" s="14">
        <v>4</v>
      </c>
      <c r="I61" s="14">
        <v>66</v>
      </c>
      <c r="J61" s="14">
        <v>63</v>
      </c>
      <c r="K61" s="14">
        <v>3</v>
      </c>
    </row>
    <row r="62" spans="2:11" s="3" customFormat="1" ht="15.6" x14ac:dyDescent="0.3">
      <c r="B62" s="11" t="s">
        <v>336</v>
      </c>
      <c r="C62" s="12">
        <v>103</v>
      </c>
      <c r="D62" s="12">
        <v>97</v>
      </c>
      <c r="E62" s="12">
        <v>6</v>
      </c>
      <c r="F62" s="12">
        <v>79</v>
      </c>
      <c r="G62" s="12">
        <v>72</v>
      </c>
      <c r="H62" s="12">
        <v>7</v>
      </c>
      <c r="I62" s="12">
        <v>56</v>
      </c>
      <c r="J62" s="12">
        <v>44</v>
      </c>
      <c r="K62" s="12">
        <v>12</v>
      </c>
    </row>
    <row r="63" spans="2:11" s="3" customFormat="1" ht="15.6" x14ac:dyDescent="0.3">
      <c r="B63" s="13" t="s">
        <v>391</v>
      </c>
      <c r="C63" s="14">
        <v>93</v>
      </c>
      <c r="D63" s="14">
        <v>92</v>
      </c>
      <c r="E63" s="14">
        <v>1</v>
      </c>
      <c r="F63" s="14">
        <v>56</v>
      </c>
      <c r="G63" s="14">
        <v>50</v>
      </c>
      <c r="H63" s="14">
        <v>6</v>
      </c>
      <c r="I63" s="14">
        <v>56</v>
      </c>
      <c r="J63" s="14">
        <v>52</v>
      </c>
      <c r="K63" s="14">
        <v>4</v>
      </c>
    </row>
    <row r="64" spans="2:11" s="3" customFormat="1" ht="15.6" x14ac:dyDescent="0.3">
      <c r="B64" s="11" t="s">
        <v>75</v>
      </c>
      <c r="C64" s="12">
        <v>1154</v>
      </c>
      <c r="D64" s="12">
        <v>1056</v>
      </c>
      <c r="E64" s="12">
        <v>98</v>
      </c>
      <c r="F64" s="12">
        <v>933</v>
      </c>
      <c r="G64" s="12">
        <v>839</v>
      </c>
      <c r="H64" s="12">
        <v>94</v>
      </c>
      <c r="I64" s="12">
        <v>796</v>
      </c>
      <c r="J64" s="12">
        <v>708</v>
      </c>
      <c r="K64" s="12">
        <v>88</v>
      </c>
    </row>
    <row r="65" spans="2:11" s="3" customFormat="1" ht="35.25" customHeight="1" x14ac:dyDescent="0.3">
      <c r="B65" s="273" t="s">
        <v>170</v>
      </c>
      <c r="C65" s="274"/>
      <c r="D65" s="274"/>
      <c r="E65" s="274"/>
      <c r="F65" s="274"/>
      <c r="G65" s="274"/>
      <c r="H65" s="274"/>
      <c r="I65" s="274"/>
      <c r="J65" s="274"/>
      <c r="K65" s="274"/>
    </row>
    <row r="66" spans="2:11" s="3" customFormat="1" x14ac:dyDescent="0.3">
      <c r="B66" s="116"/>
      <c r="C66" s="116"/>
      <c r="D66" s="116"/>
      <c r="E66" s="116"/>
    </row>
    <row r="67" spans="2:11" s="3" customFormat="1" x14ac:dyDescent="0.3"/>
    <row r="68" spans="2:11" s="3" customFormat="1" x14ac:dyDescent="0.3"/>
    <row r="69" spans="2:11" s="3" customFormat="1" ht="36.6" customHeight="1" x14ac:dyDescent="0.3">
      <c r="B69" s="263" t="s">
        <v>175</v>
      </c>
      <c r="C69" s="263"/>
      <c r="D69" s="263"/>
      <c r="E69" s="263"/>
    </row>
    <row r="70" spans="2:11" s="3" customFormat="1" ht="15.6" x14ac:dyDescent="0.3">
      <c r="B70" s="107" t="s">
        <v>120</v>
      </c>
      <c r="C70" s="181" t="s">
        <v>147</v>
      </c>
      <c r="D70" s="181" t="s">
        <v>148</v>
      </c>
      <c r="E70" s="181" t="s">
        <v>226</v>
      </c>
    </row>
    <row r="71" spans="2:11" s="3" customFormat="1" ht="15.6" x14ac:dyDescent="0.3">
      <c r="B71" s="9" t="s">
        <v>371</v>
      </c>
      <c r="C71" s="10">
        <v>69</v>
      </c>
      <c r="D71" s="10">
        <v>127</v>
      </c>
      <c r="E71" s="10">
        <v>129</v>
      </c>
    </row>
    <row r="72" spans="2:11" s="3" customFormat="1" ht="15.6" x14ac:dyDescent="0.3">
      <c r="B72" s="15" t="s">
        <v>121</v>
      </c>
      <c r="C72" s="12">
        <v>53</v>
      </c>
      <c r="D72" s="12">
        <v>100</v>
      </c>
      <c r="E72" s="12">
        <v>93</v>
      </c>
    </row>
    <row r="73" spans="2:11" s="3" customFormat="1" ht="15.6" x14ac:dyDescent="0.3">
      <c r="B73" s="16" t="s">
        <v>122</v>
      </c>
      <c r="C73" s="14">
        <v>16</v>
      </c>
      <c r="D73" s="14">
        <v>27</v>
      </c>
      <c r="E73" s="14">
        <v>36</v>
      </c>
    </row>
    <row r="74" spans="2:11" ht="47.25" customHeight="1" x14ac:dyDescent="0.3">
      <c r="B74" s="269" t="s">
        <v>170</v>
      </c>
      <c r="C74" s="269"/>
      <c r="D74" s="269"/>
      <c r="E74" s="269"/>
      <c r="F74" s="3"/>
      <c r="G74" s="3"/>
      <c r="H74" s="3"/>
      <c r="I74" s="3"/>
      <c r="J74" s="3"/>
      <c r="K74" s="3"/>
    </row>
    <row r="75" spans="2:11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1" ht="31.8" customHeight="1" x14ac:dyDescent="0.3">
      <c r="B78" s="263" t="s">
        <v>176</v>
      </c>
      <c r="C78" s="263"/>
      <c r="D78" s="263"/>
      <c r="E78" s="263"/>
      <c r="F78" s="3"/>
      <c r="G78" s="3"/>
      <c r="H78" s="3"/>
      <c r="I78" s="3"/>
      <c r="J78" s="3"/>
      <c r="K78" s="3"/>
    </row>
    <row r="79" spans="2:11" ht="15.6" x14ac:dyDescent="0.3">
      <c r="B79" s="107" t="s">
        <v>76</v>
      </c>
      <c r="C79" s="181" t="s">
        <v>147</v>
      </c>
      <c r="D79" s="181" t="s">
        <v>148</v>
      </c>
      <c r="E79" s="181" t="s">
        <v>226</v>
      </c>
      <c r="F79" s="3"/>
      <c r="G79" s="3"/>
      <c r="H79" s="3"/>
      <c r="I79" s="3"/>
      <c r="J79" s="3"/>
      <c r="K79" s="3"/>
    </row>
    <row r="80" spans="2:11" ht="15.6" x14ac:dyDescent="0.3">
      <c r="B80" s="9" t="s">
        <v>371</v>
      </c>
      <c r="C80" s="10">
        <v>2881</v>
      </c>
      <c r="D80" s="10">
        <v>2782</v>
      </c>
      <c r="E80" s="10">
        <v>2773</v>
      </c>
      <c r="F80" s="3"/>
      <c r="G80" s="3"/>
      <c r="H80" s="3"/>
      <c r="I80" s="3"/>
      <c r="J80" s="3"/>
      <c r="K80" s="3"/>
    </row>
    <row r="81" spans="2:11" ht="15.6" x14ac:dyDescent="0.3">
      <c r="B81" s="15" t="s">
        <v>50</v>
      </c>
      <c r="C81" s="12">
        <v>10</v>
      </c>
      <c r="D81" s="12">
        <v>7</v>
      </c>
      <c r="E81" s="12">
        <v>9</v>
      </c>
      <c r="F81" s="3"/>
      <c r="G81" s="3"/>
      <c r="H81" s="3"/>
      <c r="I81" s="3"/>
      <c r="J81" s="3"/>
      <c r="K81" s="3"/>
    </row>
    <row r="82" spans="2:11" ht="15.6" x14ac:dyDescent="0.3">
      <c r="B82" s="16" t="s">
        <v>51</v>
      </c>
      <c r="C82" s="14">
        <v>992</v>
      </c>
      <c r="D82" s="14">
        <v>999</v>
      </c>
      <c r="E82" s="14">
        <v>874</v>
      </c>
      <c r="F82" s="3"/>
      <c r="G82" s="3"/>
      <c r="H82" s="3"/>
      <c r="I82" s="3"/>
      <c r="J82" s="3"/>
      <c r="K82" s="3"/>
    </row>
    <row r="83" spans="2:11" ht="15.6" x14ac:dyDescent="0.3">
      <c r="B83" s="15" t="s">
        <v>52</v>
      </c>
      <c r="C83" s="12">
        <v>1282</v>
      </c>
      <c r="D83" s="12">
        <v>1232</v>
      </c>
      <c r="E83" s="12">
        <v>1318</v>
      </c>
      <c r="F83" s="3"/>
      <c r="G83" s="3"/>
      <c r="H83" s="3"/>
      <c r="I83" s="3"/>
      <c r="J83" s="3"/>
      <c r="K83" s="3"/>
    </row>
    <row r="84" spans="2:11" s="3" customFormat="1" ht="15.6" x14ac:dyDescent="0.3">
      <c r="B84" s="16" t="s">
        <v>53</v>
      </c>
      <c r="C84" s="14">
        <v>543</v>
      </c>
      <c r="D84" s="14">
        <v>500</v>
      </c>
      <c r="E84" s="14">
        <v>525</v>
      </c>
    </row>
    <row r="85" spans="2:11" s="3" customFormat="1" ht="15.6" x14ac:dyDescent="0.3">
      <c r="B85" s="15" t="s">
        <v>54</v>
      </c>
      <c r="C85" s="12">
        <v>52</v>
      </c>
      <c r="D85" s="12">
        <v>42</v>
      </c>
      <c r="E85" s="12">
        <v>46</v>
      </c>
    </row>
    <row r="86" spans="2:11" s="3" customFormat="1" ht="15.6" x14ac:dyDescent="0.3">
      <c r="B86" s="16" t="s">
        <v>7</v>
      </c>
      <c r="C86" s="14">
        <v>2</v>
      </c>
      <c r="D86" s="14">
        <v>2</v>
      </c>
      <c r="E86" s="14">
        <v>1</v>
      </c>
    </row>
    <row r="87" spans="2:11" ht="45" customHeight="1" x14ac:dyDescent="0.3">
      <c r="B87" s="269" t="s">
        <v>170</v>
      </c>
      <c r="C87" s="269"/>
      <c r="D87" s="269"/>
      <c r="E87" s="269"/>
      <c r="F87" s="3"/>
      <c r="G87" s="3"/>
      <c r="H87" s="3"/>
      <c r="I87" s="3"/>
      <c r="J87" s="3"/>
      <c r="K87" s="3"/>
    </row>
    <row r="88" spans="2:11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ht="33" customHeight="1" x14ac:dyDescent="0.3">
      <c r="B91" s="263" t="s">
        <v>177</v>
      </c>
      <c r="C91" s="263"/>
      <c r="D91" s="263"/>
      <c r="E91" s="263"/>
      <c r="F91" s="3"/>
      <c r="G91" s="3"/>
      <c r="H91" s="3"/>
      <c r="I91" s="3"/>
      <c r="J91" s="3"/>
      <c r="K91" s="3"/>
    </row>
    <row r="92" spans="2:11" ht="15.6" x14ac:dyDescent="0.3">
      <c r="B92" s="107" t="s">
        <v>48</v>
      </c>
      <c r="C92" s="181" t="s">
        <v>147</v>
      </c>
      <c r="D92" s="181" t="s">
        <v>148</v>
      </c>
      <c r="E92" s="181" t="s">
        <v>226</v>
      </c>
      <c r="F92" s="3"/>
      <c r="G92" s="3"/>
      <c r="H92" s="3"/>
      <c r="I92" s="3"/>
      <c r="J92" s="3"/>
      <c r="K92" s="3"/>
    </row>
    <row r="93" spans="2:11" ht="15.6" x14ac:dyDescent="0.3">
      <c r="B93" s="9" t="s">
        <v>371</v>
      </c>
      <c r="C93" s="10">
        <v>2881</v>
      </c>
      <c r="D93" s="10">
        <v>2782</v>
      </c>
      <c r="E93" s="10">
        <v>2773</v>
      </c>
      <c r="F93" s="3"/>
      <c r="G93" s="3"/>
      <c r="H93" s="3"/>
      <c r="I93" s="3"/>
      <c r="J93" s="3"/>
      <c r="K93" s="3"/>
    </row>
    <row r="94" spans="2:11" ht="15.6" x14ac:dyDescent="0.3">
      <c r="B94" s="15" t="s">
        <v>61</v>
      </c>
      <c r="C94" s="12">
        <v>0</v>
      </c>
      <c r="D94" s="12">
        <v>0</v>
      </c>
      <c r="E94" s="12">
        <v>4</v>
      </c>
      <c r="F94" s="3"/>
      <c r="G94" s="3"/>
      <c r="H94" s="3"/>
      <c r="I94" s="3"/>
      <c r="J94" s="3"/>
      <c r="K94" s="3"/>
    </row>
    <row r="95" spans="2:11" ht="15.6" x14ac:dyDescent="0.3">
      <c r="B95" s="16" t="s">
        <v>101</v>
      </c>
      <c r="C95" s="14">
        <v>26</v>
      </c>
      <c r="D95" s="14">
        <v>18</v>
      </c>
      <c r="E95" s="14">
        <v>40</v>
      </c>
      <c r="F95" s="3"/>
      <c r="G95" s="3"/>
      <c r="H95" s="3"/>
      <c r="I95" s="3"/>
      <c r="J95" s="3"/>
      <c r="K95" s="3"/>
    </row>
    <row r="96" spans="2:11" ht="15.6" x14ac:dyDescent="0.3">
      <c r="B96" s="15" t="s">
        <v>102</v>
      </c>
      <c r="C96" s="12">
        <v>1123</v>
      </c>
      <c r="D96" s="12">
        <v>1008</v>
      </c>
      <c r="E96" s="12">
        <v>1136</v>
      </c>
      <c r="F96" s="3"/>
      <c r="G96" s="3"/>
      <c r="H96" s="3"/>
      <c r="I96" s="3"/>
      <c r="J96" s="3"/>
      <c r="K96" s="3"/>
    </row>
    <row r="97" spans="2:11" ht="15.6" x14ac:dyDescent="0.3">
      <c r="B97" s="16" t="s">
        <v>80</v>
      </c>
      <c r="C97" s="14">
        <v>1486</v>
      </c>
      <c r="D97" s="14">
        <v>1467</v>
      </c>
      <c r="E97" s="14">
        <v>1348</v>
      </c>
      <c r="F97" s="3"/>
      <c r="G97" s="3"/>
      <c r="H97" s="3"/>
      <c r="I97" s="3"/>
      <c r="J97" s="3"/>
      <c r="K97" s="3"/>
    </row>
    <row r="98" spans="2:11" s="3" customFormat="1" ht="15.6" x14ac:dyDescent="0.3">
      <c r="B98" s="15" t="s">
        <v>81</v>
      </c>
      <c r="C98" s="12">
        <v>63</v>
      </c>
      <c r="D98" s="12">
        <v>44</v>
      </c>
      <c r="E98" s="12">
        <v>32</v>
      </c>
    </row>
    <row r="99" spans="2:11" s="3" customFormat="1" ht="15.6" x14ac:dyDescent="0.3">
      <c r="B99" s="16" t="s">
        <v>62</v>
      </c>
      <c r="C99" s="14">
        <v>169</v>
      </c>
      <c r="D99" s="14">
        <v>213</v>
      </c>
      <c r="E99" s="14">
        <v>186</v>
      </c>
    </row>
    <row r="100" spans="2:11" s="3" customFormat="1" ht="15.6" x14ac:dyDescent="0.3">
      <c r="B100" s="15" t="s">
        <v>63</v>
      </c>
      <c r="C100" s="12">
        <v>14</v>
      </c>
      <c r="D100" s="12">
        <v>32</v>
      </c>
      <c r="E100" s="12">
        <v>27</v>
      </c>
    </row>
    <row r="101" spans="2:11" ht="47.25" customHeight="1" x14ac:dyDescent="0.3">
      <c r="B101" s="269" t="s">
        <v>170</v>
      </c>
      <c r="C101" s="269"/>
      <c r="D101" s="269"/>
      <c r="E101" s="269"/>
      <c r="F101" s="3"/>
      <c r="G101" s="3"/>
      <c r="H101" s="3"/>
      <c r="I101" s="3"/>
      <c r="J101" s="3"/>
      <c r="K101" s="3"/>
    </row>
    <row r="102" spans="2:11" ht="15.7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2:11" ht="33.6" customHeight="1" x14ac:dyDescent="0.3">
      <c r="B105" s="263" t="s">
        <v>178</v>
      </c>
      <c r="C105" s="263"/>
      <c r="D105" s="263"/>
      <c r="E105" s="263"/>
      <c r="F105" s="3"/>
      <c r="G105" s="3"/>
      <c r="H105" s="3"/>
      <c r="I105" s="3"/>
      <c r="J105" s="3"/>
      <c r="K105" s="3"/>
    </row>
    <row r="106" spans="2:11" ht="15.6" x14ac:dyDescent="0.3">
      <c r="B106" s="107" t="s">
        <v>77</v>
      </c>
      <c r="C106" s="181" t="s">
        <v>147</v>
      </c>
      <c r="D106" s="181" t="s">
        <v>148</v>
      </c>
      <c r="E106" s="181" t="s">
        <v>226</v>
      </c>
      <c r="F106" s="3"/>
      <c r="G106" s="3"/>
      <c r="H106" s="3"/>
      <c r="I106" s="3"/>
      <c r="J106" s="3"/>
      <c r="K106" s="3"/>
    </row>
    <row r="107" spans="2:11" ht="15.6" x14ac:dyDescent="0.3">
      <c r="B107" s="9" t="s">
        <v>371</v>
      </c>
      <c r="C107" s="10">
        <v>2881</v>
      </c>
      <c r="D107" s="10">
        <v>2782</v>
      </c>
      <c r="E107" s="10">
        <v>2773</v>
      </c>
      <c r="F107" s="3"/>
      <c r="G107" s="3"/>
      <c r="H107" s="3"/>
      <c r="I107" s="3"/>
      <c r="J107" s="3"/>
      <c r="K107" s="3"/>
    </row>
    <row r="108" spans="2:11" ht="15.6" x14ac:dyDescent="0.3">
      <c r="B108" s="15" t="s">
        <v>392</v>
      </c>
      <c r="C108" s="12">
        <v>890</v>
      </c>
      <c r="D108" s="12">
        <v>993</v>
      </c>
      <c r="E108" s="12">
        <v>1094</v>
      </c>
      <c r="F108" s="3"/>
      <c r="G108" s="3"/>
      <c r="H108" s="3"/>
      <c r="I108" s="3"/>
      <c r="J108" s="3"/>
      <c r="K108" s="3"/>
    </row>
    <row r="109" spans="2:11" ht="15.6" x14ac:dyDescent="0.3">
      <c r="B109" s="16" t="s">
        <v>393</v>
      </c>
      <c r="C109" s="14">
        <v>828</v>
      </c>
      <c r="D109" s="14">
        <v>764</v>
      </c>
      <c r="E109" s="14">
        <v>654</v>
      </c>
      <c r="F109" s="3"/>
      <c r="G109" s="3"/>
      <c r="H109" s="3"/>
      <c r="I109" s="3"/>
      <c r="J109" s="3"/>
      <c r="K109" s="3"/>
    </row>
    <row r="110" spans="2:11" ht="31.2" x14ac:dyDescent="0.3">
      <c r="B110" s="46" t="s">
        <v>394</v>
      </c>
      <c r="C110" s="12">
        <v>525</v>
      </c>
      <c r="D110" s="12">
        <v>447</v>
      </c>
      <c r="E110" s="12">
        <v>439</v>
      </c>
      <c r="F110" s="3"/>
      <c r="G110" s="3"/>
      <c r="H110" s="3"/>
      <c r="I110" s="3"/>
      <c r="J110" s="3"/>
      <c r="K110" s="3"/>
    </row>
    <row r="111" spans="2:11" ht="46.8" x14ac:dyDescent="0.3">
      <c r="B111" s="47" t="s">
        <v>395</v>
      </c>
      <c r="C111" s="14">
        <v>334</v>
      </c>
      <c r="D111" s="14">
        <v>319</v>
      </c>
      <c r="E111" s="14">
        <v>353</v>
      </c>
      <c r="F111" s="3"/>
      <c r="G111" s="3"/>
      <c r="H111" s="3"/>
      <c r="I111" s="3"/>
      <c r="J111" s="3"/>
      <c r="K111" s="3"/>
    </row>
    <row r="112" spans="2:11" ht="31.2" x14ac:dyDescent="0.3">
      <c r="B112" s="46" t="s">
        <v>396</v>
      </c>
      <c r="C112" s="12">
        <v>169</v>
      </c>
      <c r="D112" s="12">
        <v>157</v>
      </c>
      <c r="E112" s="12">
        <v>95</v>
      </c>
      <c r="F112" s="3"/>
      <c r="G112" s="3"/>
      <c r="H112" s="3"/>
      <c r="I112" s="3"/>
      <c r="J112" s="3"/>
      <c r="K112" s="3"/>
    </row>
    <row r="113" spans="2:11" ht="29.4" customHeight="1" x14ac:dyDescent="0.3">
      <c r="B113" s="47" t="s">
        <v>397</v>
      </c>
      <c r="C113" s="14">
        <v>97</v>
      </c>
      <c r="D113" s="14">
        <v>69</v>
      </c>
      <c r="E113" s="14">
        <v>86</v>
      </c>
      <c r="F113" s="3"/>
      <c r="G113" s="3"/>
      <c r="H113" s="3"/>
      <c r="I113" s="3"/>
      <c r="J113" s="3"/>
      <c r="K113" s="3"/>
    </row>
    <row r="114" spans="2:11" s="3" customFormat="1" ht="15.6" x14ac:dyDescent="0.3">
      <c r="B114" s="15" t="s">
        <v>398</v>
      </c>
      <c r="C114" s="12">
        <v>33</v>
      </c>
      <c r="D114" s="12">
        <v>28</v>
      </c>
      <c r="E114" s="12">
        <v>48</v>
      </c>
    </row>
    <row r="115" spans="2:11" s="3" customFormat="1" ht="31.2" x14ac:dyDescent="0.3">
      <c r="B115" s="47" t="s">
        <v>399</v>
      </c>
      <c r="C115" s="14">
        <v>4</v>
      </c>
      <c r="D115" s="14">
        <v>5</v>
      </c>
      <c r="E115" s="14">
        <v>4</v>
      </c>
    </row>
    <row r="116" spans="2:11" s="3" customFormat="1" ht="15.6" x14ac:dyDescent="0.3">
      <c r="B116" s="15" t="s">
        <v>400</v>
      </c>
      <c r="C116" s="12">
        <v>1</v>
      </c>
      <c r="D116" s="12">
        <v>0</v>
      </c>
      <c r="E116" s="12">
        <v>0</v>
      </c>
    </row>
    <row r="117" spans="2:11" ht="51" customHeight="1" x14ac:dyDescent="0.3">
      <c r="B117" s="269" t="s">
        <v>170</v>
      </c>
      <c r="C117" s="269"/>
      <c r="D117" s="269"/>
      <c r="E117" s="269"/>
      <c r="F117" s="3"/>
      <c r="G117" s="3"/>
      <c r="H117" s="3"/>
      <c r="I117" s="3"/>
      <c r="J117" s="3"/>
      <c r="K117" s="3"/>
    </row>
    <row r="118" spans="2:11" ht="15.75" customHeight="1" x14ac:dyDescent="0.3">
      <c r="B118" s="110"/>
      <c r="C118" s="110"/>
      <c r="D118" s="110"/>
      <c r="E118" s="110"/>
      <c r="F118" s="3"/>
      <c r="G118" s="3"/>
      <c r="H118" s="3"/>
      <c r="I118" s="3"/>
      <c r="J118" s="3"/>
      <c r="K118" s="3"/>
    </row>
    <row r="119" spans="2:11" x14ac:dyDescent="0.3">
      <c r="B119" s="110"/>
      <c r="C119" s="110"/>
      <c r="D119" s="110"/>
      <c r="E119" s="110"/>
      <c r="F119" s="3"/>
      <c r="G119" s="3"/>
      <c r="H119" s="3"/>
      <c r="I119" s="3"/>
      <c r="J119" s="3"/>
      <c r="K119" s="3"/>
    </row>
    <row r="120" spans="2:1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2:11" ht="31.2" customHeight="1" x14ac:dyDescent="0.3">
      <c r="B121" s="263" t="s">
        <v>179</v>
      </c>
      <c r="C121" s="263"/>
      <c r="D121" s="263"/>
      <c r="E121" s="263"/>
      <c r="F121" s="3"/>
      <c r="G121" s="3"/>
      <c r="H121" s="3"/>
      <c r="I121" s="3"/>
      <c r="J121" s="3"/>
      <c r="K121" s="3"/>
    </row>
    <row r="122" spans="2:11" ht="15.6" x14ac:dyDescent="0.3">
      <c r="B122" s="67" t="s">
        <v>70</v>
      </c>
      <c r="C122" s="181" t="s">
        <v>147</v>
      </c>
      <c r="D122" s="181" t="s">
        <v>148</v>
      </c>
      <c r="E122" s="181" t="s">
        <v>226</v>
      </c>
      <c r="F122" s="3"/>
      <c r="G122" s="3"/>
      <c r="H122" s="3"/>
      <c r="I122" s="3"/>
      <c r="J122" s="3"/>
      <c r="K122" s="3"/>
    </row>
    <row r="123" spans="2:11" ht="15.6" x14ac:dyDescent="0.3">
      <c r="B123" s="9" t="s">
        <v>47</v>
      </c>
      <c r="C123" s="10">
        <v>2881</v>
      </c>
      <c r="D123" s="10">
        <v>2782</v>
      </c>
      <c r="E123" s="10">
        <v>2773</v>
      </c>
      <c r="F123" s="3"/>
      <c r="G123" s="3"/>
      <c r="H123" s="3"/>
      <c r="I123" s="3"/>
      <c r="J123" s="3"/>
      <c r="K123" s="3"/>
    </row>
    <row r="124" spans="2:11" ht="15.6" x14ac:dyDescent="0.3">
      <c r="B124" s="17" t="s">
        <v>9</v>
      </c>
      <c r="C124" s="18">
        <v>49</v>
      </c>
      <c r="D124" s="18">
        <v>54</v>
      </c>
      <c r="E124" s="18">
        <v>42</v>
      </c>
      <c r="F124" s="3"/>
      <c r="G124" s="3"/>
      <c r="H124" s="3"/>
      <c r="I124" s="3"/>
      <c r="J124" s="3"/>
      <c r="K124" s="3"/>
    </row>
    <row r="125" spans="2:11" ht="15.6" x14ac:dyDescent="0.3">
      <c r="B125" s="16" t="s">
        <v>10</v>
      </c>
      <c r="C125" s="14">
        <v>1</v>
      </c>
      <c r="D125" s="14">
        <v>1</v>
      </c>
      <c r="E125" s="14">
        <v>4</v>
      </c>
      <c r="F125" s="3"/>
      <c r="G125" s="3"/>
      <c r="H125" s="3"/>
      <c r="I125" s="3"/>
      <c r="J125" s="3"/>
      <c r="K125" s="3"/>
    </row>
    <row r="126" spans="2:11" ht="15.6" x14ac:dyDescent="0.3">
      <c r="B126" s="15" t="s">
        <v>11</v>
      </c>
      <c r="C126" s="12">
        <v>2</v>
      </c>
      <c r="D126" s="12">
        <v>0</v>
      </c>
      <c r="E126" s="12">
        <v>1</v>
      </c>
      <c r="F126" s="3"/>
      <c r="G126" s="3"/>
      <c r="H126" s="3"/>
      <c r="I126" s="3"/>
      <c r="J126" s="3"/>
      <c r="K126" s="3"/>
    </row>
    <row r="127" spans="2:11" ht="15.6" x14ac:dyDescent="0.3">
      <c r="B127" s="16" t="s">
        <v>12</v>
      </c>
      <c r="C127" s="14">
        <v>36</v>
      </c>
      <c r="D127" s="14">
        <v>42</v>
      </c>
      <c r="E127" s="14">
        <v>34</v>
      </c>
      <c r="F127" s="3"/>
      <c r="G127" s="3"/>
      <c r="H127" s="3"/>
      <c r="I127" s="3"/>
      <c r="J127" s="3"/>
      <c r="K127" s="3"/>
    </row>
    <row r="128" spans="2:11" ht="15.6" x14ac:dyDescent="0.3">
      <c r="B128" s="15" t="s">
        <v>13</v>
      </c>
      <c r="C128" s="12">
        <v>0</v>
      </c>
      <c r="D128" s="12">
        <v>0</v>
      </c>
      <c r="E128" s="12">
        <v>0</v>
      </c>
      <c r="F128" s="3"/>
      <c r="G128" s="3"/>
      <c r="H128" s="3"/>
      <c r="I128" s="3"/>
      <c r="J128" s="3"/>
      <c r="K128" s="3"/>
    </row>
    <row r="129" spans="2:11" ht="15.6" x14ac:dyDescent="0.3">
      <c r="B129" s="16" t="s">
        <v>14</v>
      </c>
      <c r="C129" s="14">
        <v>7</v>
      </c>
      <c r="D129" s="14">
        <v>8</v>
      </c>
      <c r="E129" s="14">
        <v>3</v>
      </c>
      <c r="F129" s="3"/>
      <c r="G129" s="3"/>
      <c r="H129" s="3"/>
      <c r="I129" s="3"/>
      <c r="J129" s="3"/>
      <c r="K129" s="3"/>
    </row>
    <row r="130" spans="2:11" ht="15.6" x14ac:dyDescent="0.3">
      <c r="B130" s="15" t="s">
        <v>15</v>
      </c>
      <c r="C130" s="12">
        <v>1</v>
      </c>
      <c r="D130" s="12">
        <v>1</v>
      </c>
      <c r="E130" s="12">
        <v>0</v>
      </c>
      <c r="F130" s="3"/>
      <c r="G130" s="3"/>
      <c r="H130" s="3"/>
      <c r="I130" s="3"/>
      <c r="J130" s="3"/>
      <c r="K130" s="3"/>
    </row>
    <row r="131" spans="2:11" ht="15.6" x14ac:dyDescent="0.3">
      <c r="B131" s="16" t="s">
        <v>16</v>
      </c>
      <c r="C131" s="14">
        <v>2</v>
      </c>
      <c r="D131" s="14">
        <v>2</v>
      </c>
      <c r="E131" s="14">
        <v>0</v>
      </c>
      <c r="F131" s="3"/>
      <c r="G131" s="3"/>
      <c r="H131" s="3"/>
      <c r="I131" s="3"/>
      <c r="J131" s="3"/>
      <c r="K131" s="3"/>
    </row>
    <row r="132" spans="2:11" ht="15.6" x14ac:dyDescent="0.3">
      <c r="B132" s="17" t="s">
        <v>17</v>
      </c>
      <c r="C132" s="18">
        <v>134</v>
      </c>
      <c r="D132" s="18">
        <v>428</v>
      </c>
      <c r="E132" s="18">
        <v>735</v>
      </c>
      <c r="F132" s="3"/>
      <c r="G132" s="3"/>
      <c r="H132" s="3"/>
      <c r="I132" s="3"/>
      <c r="J132" s="3"/>
      <c r="K132" s="3"/>
    </row>
    <row r="133" spans="2:11" ht="15.6" x14ac:dyDescent="0.3">
      <c r="B133" s="16" t="s">
        <v>18</v>
      </c>
      <c r="C133" s="14">
        <v>5</v>
      </c>
      <c r="D133" s="14">
        <v>4</v>
      </c>
      <c r="E133" s="14">
        <v>1</v>
      </c>
      <c r="F133" s="3"/>
      <c r="G133" s="3"/>
      <c r="H133" s="3"/>
      <c r="I133" s="3"/>
      <c r="J133" s="3"/>
      <c r="K133" s="3"/>
    </row>
    <row r="134" spans="2:11" ht="15.6" x14ac:dyDescent="0.3">
      <c r="B134" s="15" t="s">
        <v>19</v>
      </c>
      <c r="C134" s="12">
        <v>1</v>
      </c>
      <c r="D134" s="12">
        <v>0</v>
      </c>
      <c r="E134" s="12">
        <v>0</v>
      </c>
      <c r="F134" s="3"/>
      <c r="G134" s="3"/>
      <c r="H134" s="3"/>
      <c r="I134" s="3"/>
      <c r="J134" s="3"/>
      <c r="K134" s="3"/>
    </row>
    <row r="135" spans="2:11" ht="15.6" x14ac:dyDescent="0.3">
      <c r="B135" s="16" t="s">
        <v>20</v>
      </c>
      <c r="C135" s="14">
        <v>31</v>
      </c>
      <c r="D135" s="14">
        <v>31</v>
      </c>
      <c r="E135" s="14">
        <v>48</v>
      </c>
      <c r="F135" s="3"/>
      <c r="G135" s="3"/>
      <c r="H135" s="3"/>
      <c r="I135" s="3"/>
      <c r="J135" s="3"/>
      <c r="K135" s="3"/>
    </row>
    <row r="136" spans="2:11" ht="15.6" x14ac:dyDescent="0.3">
      <c r="B136" s="15" t="s">
        <v>21</v>
      </c>
      <c r="C136" s="12">
        <v>10</v>
      </c>
      <c r="D136" s="12">
        <v>8</v>
      </c>
      <c r="E136" s="12">
        <v>7</v>
      </c>
      <c r="F136" s="3"/>
      <c r="G136" s="3"/>
      <c r="H136" s="3"/>
      <c r="I136" s="3"/>
      <c r="J136" s="3"/>
      <c r="K136" s="3"/>
    </row>
    <row r="137" spans="2:11" ht="15.6" x14ac:dyDescent="0.3">
      <c r="B137" s="16" t="s">
        <v>22</v>
      </c>
      <c r="C137" s="14">
        <v>5</v>
      </c>
      <c r="D137" s="14">
        <v>8</v>
      </c>
      <c r="E137" s="14">
        <v>4</v>
      </c>
      <c r="F137" s="3"/>
      <c r="G137" s="3"/>
      <c r="H137" s="3"/>
      <c r="I137" s="3"/>
      <c r="J137" s="3"/>
      <c r="K137" s="3"/>
    </row>
    <row r="138" spans="2:11" ht="15.6" x14ac:dyDescent="0.3">
      <c r="B138" s="15" t="s">
        <v>23</v>
      </c>
      <c r="C138" s="12">
        <v>14</v>
      </c>
      <c r="D138" s="12">
        <v>25</v>
      </c>
      <c r="E138" s="12">
        <v>13</v>
      </c>
      <c r="F138" s="3"/>
      <c r="G138" s="3"/>
      <c r="H138" s="3"/>
      <c r="I138" s="3"/>
      <c r="J138" s="3"/>
      <c r="K138" s="3"/>
    </row>
    <row r="139" spans="2:11" ht="15.6" x14ac:dyDescent="0.3">
      <c r="B139" s="16" t="s">
        <v>24</v>
      </c>
      <c r="C139" s="14">
        <v>1</v>
      </c>
      <c r="D139" s="14">
        <v>1</v>
      </c>
      <c r="E139" s="14">
        <v>3</v>
      </c>
      <c r="F139" s="3"/>
      <c r="G139" s="3"/>
      <c r="H139" s="3"/>
      <c r="I139" s="3"/>
      <c r="J139" s="3"/>
      <c r="K139" s="3"/>
    </row>
    <row r="140" spans="2:11" ht="15.6" x14ac:dyDescent="0.3">
      <c r="B140" s="15" t="s">
        <v>25</v>
      </c>
      <c r="C140" s="12">
        <v>4</v>
      </c>
      <c r="D140" s="12">
        <v>4</v>
      </c>
      <c r="E140" s="12">
        <v>5</v>
      </c>
      <c r="F140" s="3"/>
      <c r="G140" s="3"/>
      <c r="H140" s="3"/>
      <c r="I140" s="3"/>
      <c r="J140" s="3"/>
      <c r="K140" s="3"/>
    </row>
    <row r="141" spans="2:11" ht="15.6" x14ac:dyDescent="0.3">
      <c r="B141" s="16" t="s">
        <v>26</v>
      </c>
      <c r="C141" s="14">
        <v>63</v>
      </c>
      <c r="D141" s="14">
        <v>347</v>
      </c>
      <c r="E141" s="14">
        <v>654</v>
      </c>
      <c r="F141" s="3"/>
      <c r="G141" s="3"/>
      <c r="H141" s="3"/>
      <c r="I141" s="3"/>
      <c r="J141" s="3"/>
      <c r="K141" s="3"/>
    </row>
    <row r="142" spans="2:11" ht="15.6" x14ac:dyDescent="0.3">
      <c r="B142" s="17" t="s">
        <v>27</v>
      </c>
      <c r="C142" s="18">
        <v>2300</v>
      </c>
      <c r="D142" s="18">
        <v>2109</v>
      </c>
      <c r="E142" s="18">
        <v>1827</v>
      </c>
      <c r="F142" s="3"/>
      <c r="G142" s="3"/>
      <c r="H142" s="3"/>
      <c r="I142" s="3"/>
      <c r="J142" s="3"/>
      <c r="K142" s="3"/>
    </row>
    <row r="143" spans="2:11" ht="15.6" x14ac:dyDescent="0.3">
      <c r="B143" s="16" t="s">
        <v>28</v>
      </c>
      <c r="C143" s="14">
        <v>109</v>
      </c>
      <c r="D143" s="14">
        <v>95</v>
      </c>
      <c r="E143" s="14">
        <v>94</v>
      </c>
      <c r="F143" s="3"/>
      <c r="G143" s="3"/>
      <c r="H143" s="3"/>
      <c r="I143" s="3"/>
      <c r="J143" s="3"/>
      <c r="K143" s="3"/>
    </row>
    <row r="144" spans="2:11" ht="15.6" x14ac:dyDescent="0.3">
      <c r="B144" s="15" t="s">
        <v>29</v>
      </c>
      <c r="C144" s="12">
        <v>14</v>
      </c>
      <c r="D144" s="12">
        <v>10</v>
      </c>
      <c r="E144" s="12">
        <v>15</v>
      </c>
      <c r="F144" s="3"/>
      <c r="G144" s="3"/>
      <c r="H144" s="3"/>
      <c r="I144" s="3"/>
      <c r="J144" s="3"/>
      <c r="K144" s="3"/>
    </row>
    <row r="145" spans="2:11" ht="15.6" x14ac:dyDescent="0.3">
      <c r="B145" s="16" t="s">
        <v>30</v>
      </c>
      <c r="C145" s="14">
        <v>1512</v>
      </c>
      <c r="D145" s="14">
        <v>1226</v>
      </c>
      <c r="E145" s="14">
        <v>1027</v>
      </c>
      <c r="F145" s="3"/>
      <c r="G145" s="3"/>
      <c r="H145" s="3"/>
      <c r="I145" s="3"/>
      <c r="J145" s="3"/>
      <c r="K145" s="3"/>
    </row>
    <row r="146" spans="2:11" ht="15.6" x14ac:dyDescent="0.3">
      <c r="B146" s="15" t="s">
        <v>31</v>
      </c>
      <c r="C146" s="12">
        <v>665</v>
      </c>
      <c r="D146" s="12">
        <v>778</v>
      </c>
      <c r="E146" s="12">
        <v>691</v>
      </c>
      <c r="F146" s="3"/>
      <c r="G146" s="3"/>
      <c r="H146" s="3"/>
      <c r="I146" s="3"/>
      <c r="J146" s="3"/>
      <c r="K146" s="3"/>
    </row>
    <row r="147" spans="2:11" ht="15.6" x14ac:dyDescent="0.3">
      <c r="B147" s="19" t="s">
        <v>32</v>
      </c>
      <c r="C147" s="20">
        <v>359</v>
      </c>
      <c r="D147" s="20">
        <v>150</v>
      </c>
      <c r="E147" s="20">
        <v>125</v>
      </c>
      <c r="F147" s="3"/>
      <c r="G147" s="3"/>
      <c r="H147" s="3"/>
      <c r="I147" s="3"/>
      <c r="J147" s="3"/>
      <c r="K147" s="3"/>
    </row>
    <row r="148" spans="2:11" ht="15.6" x14ac:dyDescent="0.3">
      <c r="B148" s="15" t="s">
        <v>33</v>
      </c>
      <c r="C148" s="12">
        <v>204</v>
      </c>
      <c r="D148" s="12">
        <v>86</v>
      </c>
      <c r="E148" s="12">
        <v>75</v>
      </c>
      <c r="F148" s="3"/>
      <c r="G148" s="3"/>
      <c r="H148" s="3"/>
      <c r="I148" s="3"/>
      <c r="J148" s="3"/>
      <c r="K148" s="3"/>
    </row>
    <row r="149" spans="2:11" ht="15.6" x14ac:dyDescent="0.3">
      <c r="B149" s="16" t="s">
        <v>34</v>
      </c>
      <c r="C149" s="14">
        <v>100</v>
      </c>
      <c r="D149" s="14">
        <v>52</v>
      </c>
      <c r="E149" s="14">
        <v>37</v>
      </c>
      <c r="F149" s="3"/>
      <c r="G149" s="3"/>
      <c r="H149" s="3"/>
      <c r="I149" s="3"/>
      <c r="J149" s="3"/>
      <c r="K149" s="3"/>
    </row>
    <row r="150" spans="2:11" ht="15.6" x14ac:dyDescent="0.3">
      <c r="B150" s="15" t="s">
        <v>35</v>
      </c>
      <c r="C150" s="12">
        <v>55</v>
      </c>
      <c r="D150" s="12">
        <v>12</v>
      </c>
      <c r="E150" s="12">
        <v>13</v>
      </c>
      <c r="F150" s="3"/>
      <c r="G150" s="3"/>
      <c r="H150" s="3"/>
      <c r="I150" s="3"/>
      <c r="J150" s="3"/>
      <c r="K150" s="3"/>
    </row>
    <row r="151" spans="2:11" ht="15.6" x14ac:dyDescent="0.3">
      <c r="B151" s="19" t="s">
        <v>36</v>
      </c>
      <c r="C151" s="20">
        <v>39</v>
      </c>
      <c r="D151" s="20">
        <v>41</v>
      </c>
      <c r="E151" s="20">
        <v>44</v>
      </c>
      <c r="F151" s="3"/>
      <c r="G151" s="3"/>
      <c r="H151" s="3"/>
      <c r="I151" s="3"/>
      <c r="J151" s="3"/>
      <c r="K151" s="3"/>
    </row>
    <row r="152" spans="2:11" ht="15.6" x14ac:dyDescent="0.3">
      <c r="B152" s="15" t="s">
        <v>37</v>
      </c>
      <c r="C152" s="12">
        <v>5</v>
      </c>
      <c r="D152" s="12">
        <v>10</v>
      </c>
      <c r="E152" s="12">
        <v>8</v>
      </c>
      <c r="F152" s="3"/>
      <c r="G152" s="3"/>
      <c r="H152" s="3"/>
      <c r="I152" s="3"/>
      <c r="J152" s="3"/>
      <c r="K152" s="3"/>
    </row>
    <row r="153" spans="2:11" s="3" customFormat="1" ht="15.6" x14ac:dyDescent="0.3">
      <c r="B153" s="16" t="s">
        <v>56</v>
      </c>
      <c r="C153" s="14">
        <v>2</v>
      </c>
      <c r="D153" s="14">
        <v>4</v>
      </c>
      <c r="E153" s="14">
        <v>2</v>
      </c>
    </row>
    <row r="154" spans="2:11" s="3" customFormat="1" ht="15.6" x14ac:dyDescent="0.3">
      <c r="B154" s="15" t="s">
        <v>39</v>
      </c>
      <c r="C154" s="12">
        <v>9</v>
      </c>
      <c r="D154" s="12">
        <v>16</v>
      </c>
      <c r="E154" s="12">
        <v>11</v>
      </c>
    </row>
    <row r="155" spans="2:11" s="3" customFormat="1" ht="15.6" x14ac:dyDescent="0.3">
      <c r="B155" s="16" t="s">
        <v>40</v>
      </c>
      <c r="C155" s="14">
        <v>23</v>
      </c>
      <c r="D155" s="14">
        <v>11</v>
      </c>
      <c r="E155" s="14">
        <v>23</v>
      </c>
    </row>
    <row r="156" spans="2:11" s="3" customFormat="1" ht="33.75" customHeight="1" x14ac:dyDescent="0.3">
      <c r="B156" s="269" t="s">
        <v>170</v>
      </c>
      <c r="C156" s="269"/>
      <c r="D156" s="269"/>
      <c r="E156" s="269"/>
    </row>
    <row r="157" spans="2:11" s="3" customFormat="1" x14ac:dyDescent="0.3">
      <c r="B157" s="110"/>
      <c r="C157" s="110"/>
      <c r="D157" s="110"/>
      <c r="E157" s="110"/>
    </row>
    <row r="158" spans="2:11" s="3" customFormat="1" x14ac:dyDescent="0.3">
      <c r="B158" s="110"/>
      <c r="C158" s="110"/>
      <c r="D158" s="110"/>
      <c r="E158" s="110"/>
    </row>
    <row r="159" spans="2:11" s="3" customFormat="1" x14ac:dyDescent="0.3">
      <c r="B159" s="110"/>
      <c r="C159" s="110"/>
      <c r="D159" s="110"/>
      <c r="E159" s="110"/>
    </row>
    <row r="160" spans="2:11" s="3" customFormat="1" ht="32.4" customHeight="1" x14ac:dyDescent="0.3">
      <c r="B160" s="263" t="s">
        <v>180</v>
      </c>
      <c r="C160" s="263"/>
      <c r="D160" s="263"/>
      <c r="E160" s="263"/>
    </row>
    <row r="161" spans="2:5" s="3" customFormat="1" ht="15.6" x14ac:dyDescent="0.3">
      <c r="B161" s="67" t="s">
        <v>6</v>
      </c>
      <c r="C161" s="181" t="s">
        <v>147</v>
      </c>
      <c r="D161" s="181" t="s">
        <v>148</v>
      </c>
      <c r="E161" s="181" t="s">
        <v>226</v>
      </c>
    </row>
    <row r="162" spans="2:5" s="3" customFormat="1" x14ac:dyDescent="0.3">
      <c r="B162" s="196" t="s">
        <v>371</v>
      </c>
      <c r="C162" s="196">
        <v>8441826.25</v>
      </c>
      <c r="D162" s="196">
        <v>13091072.790000001</v>
      </c>
      <c r="E162" s="196">
        <v>14430045.839999998</v>
      </c>
    </row>
    <row r="163" spans="2:5" s="3" customFormat="1" ht="15.6" x14ac:dyDescent="0.3">
      <c r="B163" s="197" t="s">
        <v>340</v>
      </c>
      <c r="C163" s="198">
        <v>3865863.24</v>
      </c>
      <c r="D163" s="198">
        <v>8389781.5600000005</v>
      </c>
      <c r="E163" s="198">
        <v>8251543.7399999993</v>
      </c>
    </row>
    <row r="164" spans="2:5" s="3" customFormat="1" ht="15.6" x14ac:dyDescent="0.3">
      <c r="B164" s="199" t="s">
        <v>344</v>
      </c>
      <c r="C164" s="200">
        <v>2002029.92</v>
      </c>
      <c r="D164" s="200">
        <v>1254768.1000000001</v>
      </c>
      <c r="E164" s="200">
        <v>2993452.1</v>
      </c>
    </row>
    <row r="165" spans="2:5" s="3" customFormat="1" ht="15.6" x14ac:dyDescent="0.3">
      <c r="B165" s="197" t="s">
        <v>342</v>
      </c>
      <c r="C165" s="198">
        <v>0</v>
      </c>
      <c r="D165" s="198">
        <v>0</v>
      </c>
      <c r="E165" s="198">
        <v>1556400</v>
      </c>
    </row>
    <row r="166" spans="2:5" s="3" customFormat="1" ht="15.6" x14ac:dyDescent="0.3">
      <c r="B166" s="199" t="s">
        <v>401</v>
      </c>
      <c r="C166" s="200">
        <v>0</v>
      </c>
      <c r="D166" s="200">
        <v>0</v>
      </c>
      <c r="E166" s="200">
        <v>573750</v>
      </c>
    </row>
    <row r="167" spans="2:5" s="3" customFormat="1" ht="15.6" x14ac:dyDescent="0.3">
      <c r="B167" s="197" t="s">
        <v>349</v>
      </c>
      <c r="C167" s="198">
        <v>0</v>
      </c>
      <c r="D167" s="198">
        <v>0</v>
      </c>
      <c r="E167" s="198">
        <v>550000</v>
      </c>
    </row>
    <row r="168" spans="2:5" s="3" customFormat="1" ht="15.6" x14ac:dyDescent="0.3">
      <c r="B168" s="199" t="s">
        <v>402</v>
      </c>
      <c r="C168" s="200">
        <v>0</v>
      </c>
      <c r="D168" s="200">
        <v>744600</v>
      </c>
      <c r="E168" s="200">
        <v>504900</v>
      </c>
    </row>
    <row r="169" spans="2:5" s="3" customFormat="1" ht="15.6" x14ac:dyDescent="0.3">
      <c r="B169" s="197" t="s">
        <v>403</v>
      </c>
      <c r="C169" s="198">
        <v>0</v>
      </c>
      <c r="D169" s="198">
        <v>1011647.23</v>
      </c>
      <c r="E169" s="198">
        <v>0</v>
      </c>
    </row>
    <row r="170" spans="2:5" s="3" customFormat="1" ht="15.6" x14ac:dyDescent="0.3">
      <c r="B170" s="199" t="s">
        <v>404</v>
      </c>
      <c r="C170" s="200">
        <v>0</v>
      </c>
      <c r="D170" s="200">
        <v>862650</v>
      </c>
      <c r="E170" s="200">
        <v>0</v>
      </c>
    </row>
    <row r="171" spans="2:5" s="3" customFormat="1" ht="15.6" x14ac:dyDescent="0.3">
      <c r="B171" s="197" t="s">
        <v>345</v>
      </c>
      <c r="C171" s="198">
        <v>500000</v>
      </c>
      <c r="D171" s="198">
        <v>324419</v>
      </c>
      <c r="E171" s="198">
        <v>0</v>
      </c>
    </row>
    <row r="172" spans="2:5" s="3" customFormat="1" ht="15.6" x14ac:dyDescent="0.3">
      <c r="B172" s="199" t="s">
        <v>325</v>
      </c>
      <c r="C172" s="200">
        <v>551773</v>
      </c>
      <c r="D172" s="200">
        <v>0</v>
      </c>
      <c r="E172" s="200">
        <v>0</v>
      </c>
    </row>
    <row r="173" spans="2:5" s="3" customFormat="1" ht="15.6" x14ac:dyDescent="0.3">
      <c r="B173" s="197" t="s">
        <v>46</v>
      </c>
      <c r="C173" s="198">
        <v>1522160.0899999999</v>
      </c>
      <c r="D173" s="198">
        <v>503206.90000000037</v>
      </c>
      <c r="E173" s="198">
        <v>0</v>
      </c>
    </row>
    <row r="174" spans="2:5" s="3" customFormat="1" ht="35.25" customHeight="1" x14ac:dyDescent="0.3">
      <c r="B174" s="269" t="s">
        <v>170</v>
      </c>
      <c r="C174" s="269"/>
      <c r="D174" s="269"/>
      <c r="E174" s="269"/>
    </row>
    <row r="175" spans="2:5" s="3" customFormat="1" x14ac:dyDescent="0.3"/>
    <row r="176" spans="2:5" s="3" customFormat="1" x14ac:dyDescent="0.3"/>
    <row r="177" spans="2:5" s="3" customFormat="1" x14ac:dyDescent="0.3"/>
    <row r="178" spans="2:5" s="3" customFormat="1" ht="29.4" customHeight="1" x14ac:dyDescent="0.3">
      <c r="B178" s="263" t="s">
        <v>181</v>
      </c>
      <c r="C178" s="263"/>
      <c r="D178" s="263"/>
      <c r="E178" s="263"/>
    </row>
    <row r="179" spans="2:5" s="3" customFormat="1" ht="15.6" x14ac:dyDescent="0.3">
      <c r="B179" s="67" t="s">
        <v>133</v>
      </c>
      <c r="C179" s="181" t="s">
        <v>147</v>
      </c>
      <c r="D179" s="181" t="s">
        <v>148</v>
      </c>
      <c r="E179" s="181" t="s">
        <v>226</v>
      </c>
    </row>
    <row r="180" spans="2:5" s="3" customFormat="1" x14ac:dyDescent="0.3">
      <c r="B180" s="196" t="s">
        <v>371</v>
      </c>
      <c r="C180" s="196">
        <v>8441826.25</v>
      </c>
      <c r="D180" s="196">
        <v>13091072.790000001</v>
      </c>
      <c r="E180" s="196">
        <v>14430045.84</v>
      </c>
    </row>
    <row r="181" spans="2:5" s="3" customFormat="1" ht="15.6" x14ac:dyDescent="0.3">
      <c r="B181" s="197" t="s">
        <v>31</v>
      </c>
      <c r="C181" s="198">
        <v>3865863.24</v>
      </c>
      <c r="D181" s="198">
        <v>6162488.4600000009</v>
      </c>
      <c r="E181" s="198">
        <v>7213428.8600000003</v>
      </c>
    </row>
    <row r="182" spans="2:5" s="3" customFormat="1" ht="15.6" x14ac:dyDescent="0.3">
      <c r="B182" s="199" t="s">
        <v>20</v>
      </c>
      <c r="C182" s="200">
        <v>3018690.01</v>
      </c>
      <c r="D182" s="200">
        <v>2441837.1</v>
      </c>
      <c r="E182" s="200">
        <v>6138092.9799999995</v>
      </c>
    </row>
    <row r="183" spans="2:5" s="3" customFormat="1" ht="15.6" x14ac:dyDescent="0.3">
      <c r="B183" s="197" t="s">
        <v>30</v>
      </c>
      <c r="C183" s="198">
        <v>0</v>
      </c>
      <c r="D183" s="198">
        <v>0</v>
      </c>
      <c r="E183" s="198">
        <v>573624</v>
      </c>
    </row>
    <row r="184" spans="2:5" s="3" customFormat="1" ht="15.6" x14ac:dyDescent="0.3">
      <c r="B184" s="199" t="s">
        <v>21</v>
      </c>
      <c r="C184" s="200">
        <v>500000</v>
      </c>
      <c r="D184" s="200">
        <v>0</v>
      </c>
      <c r="E184" s="200">
        <v>504900</v>
      </c>
    </row>
    <row r="185" spans="2:5" s="3" customFormat="1" ht="15.6" x14ac:dyDescent="0.3">
      <c r="B185" s="197" t="s">
        <v>26</v>
      </c>
      <c r="C185" s="198">
        <v>0</v>
      </c>
      <c r="D185" s="198">
        <v>744600</v>
      </c>
      <c r="E185" s="198">
        <v>0</v>
      </c>
    </row>
    <row r="186" spans="2:5" s="3" customFormat="1" ht="15.6" x14ac:dyDescent="0.3">
      <c r="B186" s="199" t="s">
        <v>28</v>
      </c>
      <c r="C186" s="200">
        <v>505500</v>
      </c>
      <c r="D186" s="200">
        <v>0</v>
      </c>
      <c r="E186" s="200">
        <v>0</v>
      </c>
    </row>
    <row r="187" spans="2:5" s="3" customFormat="1" ht="15.6" x14ac:dyDescent="0.3">
      <c r="B187" s="197" t="s">
        <v>33</v>
      </c>
      <c r="C187" s="198">
        <v>551773</v>
      </c>
      <c r="D187" s="198">
        <v>1011647.23</v>
      </c>
      <c r="E187" s="198">
        <v>0</v>
      </c>
    </row>
    <row r="188" spans="2:5" s="3" customFormat="1" ht="15.6" x14ac:dyDescent="0.3">
      <c r="B188" s="199" t="s">
        <v>34</v>
      </c>
      <c r="C188" s="200">
        <v>0</v>
      </c>
      <c r="D188" s="200">
        <v>2730500</v>
      </c>
      <c r="E188" s="200">
        <v>0</v>
      </c>
    </row>
    <row r="189" spans="2:5" s="3" customFormat="1" ht="28.8" customHeight="1" x14ac:dyDescent="0.3">
      <c r="B189" s="269" t="s">
        <v>170</v>
      </c>
      <c r="C189" s="269"/>
      <c r="D189" s="269"/>
      <c r="E189" s="269"/>
    </row>
    <row r="190" spans="2:5" s="3" customFormat="1" x14ac:dyDescent="0.3">
      <c r="B190" s="110"/>
      <c r="C190" s="110"/>
      <c r="D190" s="110"/>
      <c r="E190" s="110"/>
    </row>
    <row r="191" spans="2:5" s="3" customFormat="1" x14ac:dyDescent="0.3">
      <c r="B191" s="110"/>
      <c r="C191" s="110"/>
      <c r="D191" s="110"/>
      <c r="E191" s="110"/>
    </row>
    <row r="192" spans="2:5" s="3" customFormat="1" ht="33" customHeight="1" x14ac:dyDescent="0.3">
      <c r="B192" s="110"/>
      <c r="C192" s="110"/>
      <c r="D192" s="110"/>
      <c r="E192" s="110"/>
    </row>
    <row r="193" spans="2:5" s="3" customFormat="1" ht="31.2" customHeight="1" x14ac:dyDescent="0.3">
      <c r="B193" s="263" t="s">
        <v>182</v>
      </c>
      <c r="C193" s="263"/>
      <c r="D193" s="263"/>
      <c r="E193" s="263"/>
    </row>
    <row r="194" spans="2:5" s="3" customFormat="1" ht="15.6" x14ac:dyDescent="0.3">
      <c r="B194" s="67" t="s">
        <v>6</v>
      </c>
      <c r="C194" s="181" t="s">
        <v>147</v>
      </c>
      <c r="D194" s="181" t="s">
        <v>148</v>
      </c>
      <c r="E194" s="181" t="s">
        <v>226</v>
      </c>
    </row>
    <row r="195" spans="2:5" s="3" customFormat="1" x14ac:dyDescent="0.3">
      <c r="B195" s="196" t="s">
        <v>371</v>
      </c>
      <c r="C195" s="196">
        <v>20200105.079999998</v>
      </c>
      <c r="D195" s="196">
        <v>45545092.629999995</v>
      </c>
      <c r="E195" s="196">
        <v>43670314.450000003</v>
      </c>
    </row>
    <row r="196" spans="2:5" s="3" customFormat="1" ht="15.6" x14ac:dyDescent="0.3">
      <c r="B196" s="197" t="s">
        <v>342</v>
      </c>
      <c r="C196" s="198">
        <v>2680000</v>
      </c>
      <c r="D196" s="198">
        <v>2000000</v>
      </c>
      <c r="E196" s="198">
        <v>15375860.469999999</v>
      </c>
    </row>
    <row r="197" spans="2:5" s="3" customFormat="1" ht="15.6" x14ac:dyDescent="0.3">
      <c r="B197" s="199" t="s">
        <v>345</v>
      </c>
      <c r="C197" s="200">
        <v>0</v>
      </c>
      <c r="D197" s="200">
        <v>789750</v>
      </c>
      <c r="E197" s="200">
        <v>4879429.9000000004</v>
      </c>
    </row>
    <row r="198" spans="2:5" s="3" customFormat="1" ht="15.6" x14ac:dyDescent="0.3">
      <c r="B198" s="197" t="s">
        <v>344</v>
      </c>
      <c r="C198" s="198">
        <v>1382624</v>
      </c>
      <c r="D198" s="198">
        <v>16380260.529999999</v>
      </c>
      <c r="E198" s="198">
        <v>3560000</v>
      </c>
    </row>
    <row r="199" spans="2:5" s="3" customFormat="1" ht="15.6" x14ac:dyDescent="0.3">
      <c r="B199" s="199" t="s">
        <v>336</v>
      </c>
      <c r="C199" s="200">
        <v>1860132.4</v>
      </c>
      <c r="D199" s="200">
        <v>5357851.7200000007</v>
      </c>
      <c r="E199" s="200">
        <v>3532236.98</v>
      </c>
    </row>
    <row r="200" spans="2:5" s="3" customFormat="1" ht="15.6" x14ac:dyDescent="0.3">
      <c r="B200" s="197" t="s">
        <v>350</v>
      </c>
      <c r="C200" s="198">
        <v>6482000</v>
      </c>
      <c r="D200" s="198">
        <v>8990000</v>
      </c>
      <c r="E200" s="198">
        <v>3500000</v>
      </c>
    </row>
    <row r="201" spans="2:5" s="3" customFormat="1" ht="15.6" x14ac:dyDescent="0.3">
      <c r="B201" s="199" t="s">
        <v>405</v>
      </c>
      <c r="C201" s="200">
        <v>0</v>
      </c>
      <c r="D201" s="200">
        <v>0</v>
      </c>
      <c r="E201" s="200">
        <v>3480000</v>
      </c>
    </row>
    <row r="202" spans="2:5" s="3" customFormat="1" ht="15.6" x14ac:dyDescent="0.3">
      <c r="B202" s="197" t="s">
        <v>338</v>
      </c>
      <c r="C202" s="198">
        <v>1181348.68</v>
      </c>
      <c r="D202" s="198">
        <v>3492372.2199999997</v>
      </c>
      <c r="E202" s="198">
        <v>1045000</v>
      </c>
    </row>
    <row r="203" spans="2:5" s="3" customFormat="1" ht="15.6" x14ac:dyDescent="0.3">
      <c r="B203" s="199" t="s">
        <v>341</v>
      </c>
      <c r="C203" s="200">
        <v>3155000</v>
      </c>
      <c r="D203" s="200">
        <v>2264894.77</v>
      </c>
      <c r="E203" s="200">
        <v>0</v>
      </c>
    </row>
    <row r="204" spans="2:5" s="3" customFormat="1" ht="15.6" x14ac:dyDescent="0.3">
      <c r="B204" s="197" t="s">
        <v>325</v>
      </c>
      <c r="C204" s="198">
        <v>0</v>
      </c>
      <c r="D204" s="198">
        <v>3860845.33</v>
      </c>
      <c r="E204" s="198">
        <v>0</v>
      </c>
    </row>
    <row r="205" spans="2:5" s="3" customFormat="1" ht="15.6" x14ac:dyDescent="0.3">
      <c r="B205" s="199" t="s">
        <v>340</v>
      </c>
      <c r="C205" s="200">
        <v>2420000</v>
      </c>
      <c r="D205" s="200">
        <v>1309118.06</v>
      </c>
      <c r="E205" s="200">
        <v>0</v>
      </c>
    </row>
    <row r="206" spans="2:5" s="3" customFormat="1" ht="15.6" x14ac:dyDescent="0.3">
      <c r="B206" s="197" t="s">
        <v>46</v>
      </c>
      <c r="C206" s="198">
        <v>1039000</v>
      </c>
      <c r="D206" s="198">
        <v>1099999.9999999925</v>
      </c>
      <c r="E206" s="198">
        <v>8297787.1000000089</v>
      </c>
    </row>
    <row r="207" spans="2:5" s="3" customFormat="1" ht="28.8" customHeight="1" x14ac:dyDescent="0.3">
      <c r="B207" s="269" t="s">
        <v>170</v>
      </c>
      <c r="C207" s="269"/>
      <c r="D207" s="269"/>
      <c r="E207" s="269"/>
    </row>
    <row r="208" spans="2:5" s="3" customFormat="1" x14ac:dyDescent="0.3"/>
    <row r="209" spans="2:5" s="3" customFormat="1" x14ac:dyDescent="0.3"/>
    <row r="210" spans="2:5" s="3" customFormat="1" ht="33.75" customHeight="1" x14ac:dyDescent="0.3"/>
    <row r="211" spans="2:5" s="3" customFormat="1" ht="31.8" customHeight="1" x14ac:dyDescent="0.3">
      <c r="B211" s="263" t="s">
        <v>183</v>
      </c>
      <c r="C211" s="263"/>
      <c r="D211" s="263"/>
      <c r="E211" s="263"/>
    </row>
    <row r="212" spans="2:5" s="3" customFormat="1" ht="15.6" x14ac:dyDescent="0.3">
      <c r="B212" s="67" t="s">
        <v>133</v>
      </c>
      <c r="C212" s="181" t="s">
        <v>147</v>
      </c>
      <c r="D212" s="181" t="s">
        <v>148</v>
      </c>
      <c r="E212" s="181" t="s">
        <v>226</v>
      </c>
    </row>
    <row r="213" spans="2:5" s="3" customFormat="1" x14ac:dyDescent="0.3">
      <c r="B213" s="196" t="s">
        <v>371</v>
      </c>
      <c r="C213" s="196">
        <v>20200105.079999998</v>
      </c>
      <c r="D213" s="196">
        <v>45545092.630000003</v>
      </c>
      <c r="E213" s="196">
        <v>43670314.450000003</v>
      </c>
    </row>
    <row r="214" spans="2:5" s="3" customFormat="1" ht="15.6" x14ac:dyDescent="0.3">
      <c r="B214" s="197" t="s">
        <v>31</v>
      </c>
      <c r="C214" s="198">
        <v>2382624</v>
      </c>
      <c r="D214" s="198">
        <v>5001563.3900000006</v>
      </c>
      <c r="E214" s="198">
        <v>16632607.6</v>
      </c>
    </row>
    <row r="215" spans="2:5" s="3" customFormat="1" ht="15.6" x14ac:dyDescent="0.3">
      <c r="B215" s="199" t="s">
        <v>30</v>
      </c>
      <c r="C215" s="200">
        <v>2160132.4</v>
      </c>
      <c r="D215" s="200">
        <v>28320417.93</v>
      </c>
      <c r="E215" s="200">
        <v>7860752.8700000001</v>
      </c>
    </row>
    <row r="216" spans="2:5" s="3" customFormat="1" ht="15.6" x14ac:dyDescent="0.3">
      <c r="B216" s="197" t="s">
        <v>34</v>
      </c>
      <c r="C216" s="198">
        <v>5281348.68</v>
      </c>
      <c r="D216" s="198">
        <v>4309283.32</v>
      </c>
      <c r="E216" s="198">
        <v>7369736.9800000004</v>
      </c>
    </row>
    <row r="217" spans="2:5" s="3" customFormat="1" ht="15.6" x14ac:dyDescent="0.3">
      <c r="B217" s="199" t="s">
        <v>26</v>
      </c>
      <c r="C217" s="200">
        <v>6182000</v>
      </c>
      <c r="D217" s="200">
        <v>1609340.62</v>
      </c>
      <c r="E217" s="200">
        <v>5015000</v>
      </c>
    </row>
    <row r="218" spans="2:5" s="3" customFormat="1" ht="15.6" x14ac:dyDescent="0.3">
      <c r="B218" s="197" t="s">
        <v>20</v>
      </c>
      <c r="C218" s="198">
        <v>0</v>
      </c>
      <c r="D218" s="198">
        <v>3329592.6</v>
      </c>
      <c r="E218" s="198">
        <v>4496146.5</v>
      </c>
    </row>
    <row r="219" spans="2:5" s="3" customFormat="1" ht="15.6" x14ac:dyDescent="0.3">
      <c r="B219" s="199" t="s">
        <v>33</v>
      </c>
      <c r="C219" s="200">
        <v>0</v>
      </c>
      <c r="D219" s="200">
        <v>0</v>
      </c>
      <c r="E219" s="200">
        <v>1045000</v>
      </c>
    </row>
    <row r="220" spans="2:5" s="3" customFormat="1" ht="15.6" x14ac:dyDescent="0.3">
      <c r="B220" s="197" t="s">
        <v>23</v>
      </c>
      <c r="C220" s="198">
        <v>0</v>
      </c>
      <c r="D220" s="198">
        <v>0</v>
      </c>
      <c r="E220" s="198">
        <v>726239.5</v>
      </c>
    </row>
    <row r="221" spans="2:5" s="3" customFormat="1" ht="15.6" x14ac:dyDescent="0.3">
      <c r="B221" s="199" t="s">
        <v>22</v>
      </c>
      <c r="C221" s="200">
        <v>3349000</v>
      </c>
      <c r="D221" s="200">
        <v>710000</v>
      </c>
      <c r="E221" s="200">
        <v>524831</v>
      </c>
    </row>
    <row r="222" spans="2:5" s="3" customFormat="1" ht="15.6" x14ac:dyDescent="0.3">
      <c r="B222" s="197" t="s">
        <v>21</v>
      </c>
      <c r="C222" s="198">
        <v>845000</v>
      </c>
      <c r="D222" s="198">
        <v>2264894.77</v>
      </c>
      <c r="E222" s="198">
        <v>0</v>
      </c>
    </row>
    <row r="223" spans="2:5" s="3" customFormat="1" ht="31.8" customHeight="1" x14ac:dyDescent="0.3">
      <c r="B223" s="277" t="s">
        <v>170</v>
      </c>
      <c r="C223" s="277"/>
      <c r="D223" s="277"/>
      <c r="E223" s="277"/>
    </row>
    <row r="224" spans="2:5" s="3" customFormat="1" ht="25.5" customHeight="1" x14ac:dyDescent="0.3">
      <c r="B224" s="110"/>
      <c r="C224" s="110"/>
      <c r="D224" s="110"/>
      <c r="E224" s="110"/>
    </row>
    <row r="225" spans="2:11" s="3" customFormat="1" x14ac:dyDescent="0.3">
      <c r="B225" s="110"/>
      <c r="C225" s="110"/>
      <c r="D225" s="110"/>
      <c r="E225" s="110"/>
    </row>
    <row r="226" spans="2:11" s="3" customFormat="1" x14ac:dyDescent="0.3">
      <c r="B226" s="110"/>
      <c r="C226" s="110"/>
      <c r="D226" s="110"/>
      <c r="E226" s="110"/>
    </row>
    <row r="227" spans="2:11" s="3" customFormat="1" ht="15.6" x14ac:dyDescent="0.3">
      <c r="B227" s="263" t="s">
        <v>184</v>
      </c>
      <c r="C227" s="263"/>
      <c r="D227" s="263"/>
      <c r="E227" s="263"/>
      <c r="F227" s="263"/>
      <c r="G227" s="263"/>
      <c r="H227" s="263"/>
      <c r="I227" s="263"/>
      <c r="J227" s="263"/>
      <c r="K227" s="263"/>
    </row>
    <row r="228" spans="2:11" s="3" customFormat="1" ht="15.6" x14ac:dyDescent="0.3">
      <c r="B228" s="275" t="s">
        <v>78</v>
      </c>
      <c r="C228" s="272" t="s">
        <v>147</v>
      </c>
      <c r="D228" s="272"/>
      <c r="E228" s="272" t="s">
        <v>73</v>
      </c>
      <c r="F228" s="272" t="s">
        <v>148</v>
      </c>
      <c r="G228" s="272"/>
      <c r="H228" s="272" t="s">
        <v>74</v>
      </c>
      <c r="I228" s="272" t="s">
        <v>226</v>
      </c>
      <c r="J228" s="272"/>
      <c r="K228" s="272" t="s">
        <v>74</v>
      </c>
    </row>
    <row r="229" spans="2:11" s="3" customFormat="1" ht="15.6" customHeight="1" thickBot="1" x14ac:dyDescent="0.35">
      <c r="B229" s="276"/>
      <c r="C229" s="60" t="s">
        <v>1</v>
      </c>
      <c r="D229" s="61" t="s">
        <v>4</v>
      </c>
      <c r="E229" s="62" t="s">
        <v>5</v>
      </c>
      <c r="F229" s="60" t="s">
        <v>1</v>
      </c>
      <c r="G229" s="61" t="s">
        <v>4</v>
      </c>
      <c r="H229" s="62" t="s">
        <v>5</v>
      </c>
      <c r="I229" s="60" t="s">
        <v>1</v>
      </c>
      <c r="J229" s="8" t="s">
        <v>4</v>
      </c>
      <c r="K229" s="8" t="s">
        <v>5</v>
      </c>
    </row>
    <row r="230" spans="2:11" s="3" customFormat="1" ht="15.6" customHeight="1" thickBot="1" x14ac:dyDescent="0.35">
      <c r="B230" s="44" t="s">
        <v>1</v>
      </c>
      <c r="C230" s="45">
        <v>312</v>
      </c>
      <c r="D230" s="45">
        <v>248</v>
      </c>
      <c r="E230" s="45">
        <v>64</v>
      </c>
      <c r="F230" s="45">
        <v>332</v>
      </c>
      <c r="G230" s="45">
        <v>258</v>
      </c>
      <c r="H230" s="45">
        <v>74</v>
      </c>
      <c r="I230" s="45">
        <v>353</v>
      </c>
      <c r="J230" s="45">
        <v>251</v>
      </c>
      <c r="K230" s="45">
        <v>102</v>
      </c>
    </row>
    <row r="231" spans="2:11" s="3" customFormat="1" ht="15.6" customHeight="1" x14ac:dyDescent="0.3">
      <c r="B231" s="15" t="s">
        <v>372</v>
      </c>
      <c r="C231" s="12">
        <v>167</v>
      </c>
      <c r="D231" s="12">
        <v>126</v>
      </c>
      <c r="E231" s="12">
        <v>41</v>
      </c>
      <c r="F231" s="12">
        <v>187</v>
      </c>
      <c r="G231" s="12">
        <v>139</v>
      </c>
      <c r="H231" s="12">
        <v>48</v>
      </c>
      <c r="I231" s="12">
        <v>204</v>
      </c>
      <c r="J231" s="12">
        <v>139</v>
      </c>
      <c r="K231" s="12">
        <v>65</v>
      </c>
    </row>
    <row r="232" spans="2:11" s="3" customFormat="1" ht="15.6" customHeight="1" x14ac:dyDescent="0.3">
      <c r="B232" s="16" t="s">
        <v>406</v>
      </c>
      <c r="C232" s="14">
        <v>73</v>
      </c>
      <c r="D232" s="14">
        <v>60</v>
      </c>
      <c r="E232" s="14">
        <v>13</v>
      </c>
      <c r="F232" s="14">
        <v>65</v>
      </c>
      <c r="G232" s="14">
        <v>50</v>
      </c>
      <c r="H232" s="14">
        <v>15</v>
      </c>
      <c r="I232" s="14">
        <v>99</v>
      </c>
      <c r="J232" s="14">
        <v>72</v>
      </c>
      <c r="K232" s="14">
        <v>27</v>
      </c>
    </row>
    <row r="233" spans="2:11" s="3" customFormat="1" ht="15.6" customHeight="1" x14ac:dyDescent="0.3">
      <c r="B233" s="15" t="s">
        <v>388</v>
      </c>
      <c r="C233" s="12">
        <v>67</v>
      </c>
      <c r="D233" s="12">
        <v>60</v>
      </c>
      <c r="E233" s="12">
        <v>7</v>
      </c>
      <c r="F233" s="12">
        <v>74</v>
      </c>
      <c r="G233" s="12">
        <v>64</v>
      </c>
      <c r="H233" s="12">
        <v>10</v>
      </c>
      <c r="I233" s="12">
        <v>46</v>
      </c>
      <c r="J233" s="12">
        <v>39</v>
      </c>
      <c r="K233" s="12">
        <v>7</v>
      </c>
    </row>
    <row r="234" spans="2:11" s="3" customFormat="1" ht="15.6" customHeight="1" x14ac:dyDescent="0.3">
      <c r="B234" s="16" t="s">
        <v>383</v>
      </c>
      <c r="C234" s="14">
        <v>5</v>
      </c>
      <c r="D234" s="14">
        <v>2</v>
      </c>
      <c r="E234" s="14">
        <v>3</v>
      </c>
      <c r="F234" s="14">
        <v>6</v>
      </c>
      <c r="G234" s="14">
        <v>5</v>
      </c>
      <c r="H234" s="14">
        <v>1</v>
      </c>
      <c r="I234" s="14">
        <v>4</v>
      </c>
      <c r="J234" s="14">
        <v>1</v>
      </c>
      <c r="K234" s="14">
        <v>3</v>
      </c>
    </row>
    <row r="235" spans="2:11" s="3" customFormat="1" ht="15.6" customHeight="1" x14ac:dyDescent="0.3">
      <c r="B235" s="269" t="s">
        <v>170</v>
      </c>
      <c r="C235" s="269"/>
      <c r="D235" s="269"/>
      <c r="E235" s="269"/>
      <c r="F235" s="269"/>
      <c r="G235" s="269"/>
      <c r="H235" s="269"/>
      <c r="I235" s="269"/>
      <c r="J235" s="269"/>
      <c r="K235" s="269"/>
    </row>
    <row r="236" spans="2:11" s="3" customFormat="1" ht="15.6" customHeight="1" x14ac:dyDescent="0.3">
      <c r="B236" s="110"/>
      <c r="C236" s="110"/>
      <c r="D236" s="110"/>
      <c r="E236" s="110"/>
    </row>
    <row r="237" spans="2:11" s="3" customFormat="1" ht="15.6" customHeight="1" x14ac:dyDescent="0.3">
      <c r="B237" s="110"/>
      <c r="C237" s="110"/>
      <c r="D237" s="110"/>
      <c r="E237" s="110"/>
    </row>
    <row r="238" spans="2:11" s="3" customFormat="1" ht="15.6" customHeight="1" x14ac:dyDescent="0.3"/>
    <row r="239" spans="2:11" s="3" customFormat="1" ht="15.6" customHeight="1" x14ac:dyDescent="0.3">
      <c r="B239" s="278" t="s">
        <v>185</v>
      </c>
      <c r="C239" s="279"/>
      <c r="D239" s="279"/>
      <c r="E239" s="279"/>
      <c r="F239" s="279"/>
      <c r="G239" s="279"/>
      <c r="H239" s="279"/>
      <c r="I239" s="279"/>
      <c r="J239" s="279"/>
      <c r="K239" s="279"/>
    </row>
    <row r="240" spans="2:11" ht="15.6" x14ac:dyDescent="0.3">
      <c r="B240" s="270" t="s">
        <v>55</v>
      </c>
      <c r="C240" s="272" t="s">
        <v>147</v>
      </c>
      <c r="D240" s="272"/>
      <c r="E240" s="272" t="s">
        <v>73</v>
      </c>
      <c r="F240" s="272" t="s">
        <v>148</v>
      </c>
      <c r="G240" s="272"/>
      <c r="H240" s="272" t="s">
        <v>74</v>
      </c>
      <c r="I240" s="272" t="s">
        <v>226</v>
      </c>
      <c r="J240" s="272"/>
      <c r="K240" s="272" t="s">
        <v>74</v>
      </c>
    </row>
    <row r="241" spans="2:11" ht="15.75" customHeight="1" thickBot="1" x14ac:dyDescent="0.35">
      <c r="B241" s="271"/>
      <c r="C241" s="60" t="s">
        <v>1</v>
      </c>
      <c r="D241" s="61" t="s">
        <v>4</v>
      </c>
      <c r="E241" s="62" t="s">
        <v>5</v>
      </c>
      <c r="F241" s="60" t="s">
        <v>1</v>
      </c>
      <c r="G241" s="61" t="s">
        <v>4</v>
      </c>
      <c r="H241" s="62" t="s">
        <v>5</v>
      </c>
      <c r="I241" s="60" t="s">
        <v>1</v>
      </c>
      <c r="J241" s="8" t="s">
        <v>4</v>
      </c>
      <c r="K241" s="8" t="s">
        <v>5</v>
      </c>
    </row>
    <row r="242" spans="2:11" ht="15.75" customHeight="1" x14ac:dyDescent="0.3">
      <c r="B242" s="9" t="s">
        <v>1</v>
      </c>
      <c r="C242" s="10">
        <v>312</v>
      </c>
      <c r="D242" s="10">
        <v>248</v>
      </c>
      <c r="E242" s="10">
        <v>64</v>
      </c>
      <c r="F242" s="10">
        <v>332</v>
      </c>
      <c r="G242" s="10">
        <v>258</v>
      </c>
      <c r="H242" s="10">
        <v>74</v>
      </c>
      <c r="I242" s="10">
        <v>353</v>
      </c>
      <c r="J242" s="10">
        <v>251</v>
      </c>
      <c r="K242" s="10">
        <v>102</v>
      </c>
    </row>
    <row r="243" spans="2:11" ht="15.6" x14ac:dyDescent="0.3">
      <c r="B243" s="15" t="s">
        <v>340</v>
      </c>
      <c r="C243" s="12">
        <v>125</v>
      </c>
      <c r="D243" s="12">
        <v>97</v>
      </c>
      <c r="E243" s="12">
        <v>28</v>
      </c>
      <c r="F243" s="12">
        <v>153</v>
      </c>
      <c r="G243" s="12">
        <v>115</v>
      </c>
      <c r="H243" s="12">
        <v>38</v>
      </c>
      <c r="I243" s="12">
        <v>202</v>
      </c>
      <c r="J243" s="12">
        <v>140</v>
      </c>
      <c r="K243" s="12">
        <v>62</v>
      </c>
    </row>
    <row r="244" spans="2:11" ht="15.6" x14ac:dyDescent="0.3">
      <c r="B244" s="16" t="s">
        <v>344</v>
      </c>
      <c r="C244" s="14">
        <v>20</v>
      </c>
      <c r="D244" s="14">
        <v>15</v>
      </c>
      <c r="E244" s="14">
        <v>5</v>
      </c>
      <c r="F244" s="14">
        <v>17</v>
      </c>
      <c r="G244" s="14">
        <v>12</v>
      </c>
      <c r="H244" s="14">
        <v>5</v>
      </c>
      <c r="I244" s="14">
        <v>22</v>
      </c>
      <c r="J244" s="14">
        <v>14</v>
      </c>
      <c r="K244" s="14">
        <v>8</v>
      </c>
    </row>
    <row r="245" spans="2:11" ht="15.6" x14ac:dyDescent="0.3">
      <c r="B245" s="15" t="s">
        <v>390</v>
      </c>
      <c r="C245" s="12">
        <v>30</v>
      </c>
      <c r="D245" s="12">
        <v>29</v>
      </c>
      <c r="E245" s="12">
        <v>1</v>
      </c>
      <c r="F245" s="12">
        <v>31</v>
      </c>
      <c r="G245" s="12">
        <v>29</v>
      </c>
      <c r="H245" s="12">
        <v>2</v>
      </c>
      <c r="I245" s="12">
        <v>18</v>
      </c>
      <c r="J245" s="12">
        <v>16</v>
      </c>
      <c r="K245" s="12">
        <v>2</v>
      </c>
    </row>
    <row r="246" spans="2:11" ht="15.6" x14ac:dyDescent="0.3">
      <c r="B246" s="16" t="s">
        <v>336</v>
      </c>
      <c r="C246" s="14">
        <v>6</v>
      </c>
      <c r="D246" s="14">
        <v>2</v>
      </c>
      <c r="E246" s="14">
        <v>4</v>
      </c>
      <c r="F246" s="14">
        <v>5</v>
      </c>
      <c r="G246" s="14">
        <v>4</v>
      </c>
      <c r="H246" s="14">
        <v>1</v>
      </c>
      <c r="I246" s="14">
        <v>11</v>
      </c>
      <c r="J246" s="14">
        <v>6</v>
      </c>
      <c r="K246" s="14">
        <v>5</v>
      </c>
    </row>
    <row r="247" spans="2:11" ht="15.6" x14ac:dyDescent="0.3">
      <c r="B247" s="15" t="s">
        <v>407</v>
      </c>
      <c r="C247" s="12">
        <v>17</v>
      </c>
      <c r="D247" s="12">
        <v>15</v>
      </c>
      <c r="E247" s="12">
        <v>2</v>
      </c>
      <c r="F247" s="12">
        <v>15</v>
      </c>
      <c r="G247" s="12">
        <v>13</v>
      </c>
      <c r="H247" s="12">
        <v>2</v>
      </c>
      <c r="I247" s="12">
        <v>9</v>
      </c>
      <c r="J247" s="12">
        <v>8</v>
      </c>
      <c r="K247" s="12">
        <v>1</v>
      </c>
    </row>
    <row r="248" spans="2:11" ht="15.6" x14ac:dyDescent="0.3">
      <c r="B248" s="16" t="s">
        <v>352</v>
      </c>
      <c r="C248" s="14">
        <v>11</v>
      </c>
      <c r="D248" s="14">
        <v>11</v>
      </c>
      <c r="E248" s="14">
        <v>0</v>
      </c>
      <c r="F248" s="14">
        <v>18</v>
      </c>
      <c r="G248" s="14">
        <v>18</v>
      </c>
      <c r="H248" s="14">
        <v>0</v>
      </c>
      <c r="I248" s="14">
        <v>9</v>
      </c>
      <c r="J248" s="14">
        <v>8</v>
      </c>
      <c r="K248" s="14">
        <v>1</v>
      </c>
    </row>
    <row r="249" spans="2:11" ht="15.6" x14ac:dyDescent="0.3">
      <c r="B249" s="15" t="s">
        <v>345</v>
      </c>
      <c r="C249" s="12">
        <v>8</v>
      </c>
      <c r="D249" s="12">
        <v>7</v>
      </c>
      <c r="E249" s="12">
        <v>1</v>
      </c>
      <c r="F249" s="12">
        <v>9</v>
      </c>
      <c r="G249" s="12">
        <v>7</v>
      </c>
      <c r="H249" s="12">
        <v>2</v>
      </c>
      <c r="I249" s="12">
        <v>9</v>
      </c>
      <c r="J249" s="12">
        <v>8</v>
      </c>
      <c r="K249" s="12">
        <v>1</v>
      </c>
    </row>
    <row r="250" spans="2:11" ht="15.6" x14ac:dyDescent="0.3">
      <c r="B250" s="16" t="s">
        <v>342</v>
      </c>
      <c r="C250" s="14">
        <v>8</v>
      </c>
      <c r="D250" s="14">
        <v>6</v>
      </c>
      <c r="E250" s="14">
        <v>2</v>
      </c>
      <c r="F250" s="14">
        <v>5</v>
      </c>
      <c r="G250" s="14">
        <v>3</v>
      </c>
      <c r="H250" s="14">
        <v>2</v>
      </c>
      <c r="I250" s="14">
        <v>9</v>
      </c>
      <c r="J250" s="14">
        <v>5</v>
      </c>
      <c r="K250" s="14">
        <v>4</v>
      </c>
    </row>
    <row r="251" spans="2:11" ht="15.6" x14ac:dyDescent="0.3">
      <c r="B251" s="15" t="s">
        <v>346</v>
      </c>
      <c r="C251" s="12">
        <v>12</v>
      </c>
      <c r="D251" s="12">
        <v>9</v>
      </c>
      <c r="E251" s="12">
        <v>3</v>
      </c>
      <c r="F251" s="12">
        <v>7</v>
      </c>
      <c r="G251" s="12">
        <v>3</v>
      </c>
      <c r="H251" s="12">
        <v>4</v>
      </c>
      <c r="I251" s="12">
        <v>8</v>
      </c>
      <c r="J251" s="12">
        <v>7</v>
      </c>
      <c r="K251" s="12">
        <v>1</v>
      </c>
    </row>
    <row r="252" spans="2:11" ht="15.6" x14ac:dyDescent="0.3">
      <c r="B252" s="16" t="s">
        <v>341</v>
      </c>
      <c r="C252" s="14">
        <v>11</v>
      </c>
      <c r="D252" s="14">
        <v>11</v>
      </c>
      <c r="E252" s="14">
        <v>0</v>
      </c>
      <c r="F252" s="14">
        <v>5</v>
      </c>
      <c r="G252" s="14">
        <v>4</v>
      </c>
      <c r="H252" s="14">
        <v>1</v>
      </c>
      <c r="I252" s="14">
        <v>5</v>
      </c>
      <c r="J252" s="14">
        <v>4</v>
      </c>
      <c r="K252" s="14">
        <v>1</v>
      </c>
    </row>
    <row r="253" spans="2:11" ht="15.6" x14ac:dyDescent="0.3">
      <c r="B253" s="15" t="s">
        <v>75</v>
      </c>
      <c r="C253" s="12">
        <v>64</v>
      </c>
      <c r="D253" s="12">
        <v>46</v>
      </c>
      <c r="E253" s="12">
        <v>18</v>
      </c>
      <c r="F253" s="12">
        <v>67</v>
      </c>
      <c r="G253" s="12">
        <v>50</v>
      </c>
      <c r="H253" s="12">
        <v>17</v>
      </c>
      <c r="I253" s="12">
        <v>51</v>
      </c>
      <c r="J253" s="12">
        <v>35</v>
      </c>
      <c r="K253" s="12">
        <v>16</v>
      </c>
    </row>
    <row r="254" spans="2:11" x14ac:dyDescent="0.3">
      <c r="B254" s="273" t="s">
        <v>170</v>
      </c>
      <c r="C254" s="274"/>
      <c r="D254" s="274"/>
      <c r="E254" s="274"/>
      <c r="F254" s="274"/>
      <c r="G254" s="274"/>
      <c r="H254" s="274"/>
      <c r="I254" s="274"/>
      <c r="J254" s="274"/>
      <c r="K254" s="274"/>
    </row>
    <row r="255" spans="2:11" ht="31.5" customHeight="1" x14ac:dyDescent="0.3">
      <c r="B255" s="110"/>
      <c r="C255" s="110"/>
      <c r="D255" s="110"/>
      <c r="E255" s="110"/>
      <c r="F255" s="3"/>
      <c r="G255" s="3"/>
      <c r="H255" s="3"/>
      <c r="I255" s="3"/>
      <c r="J255" s="3"/>
      <c r="K255" s="3"/>
    </row>
    <row r="256" spans="2:11" s="3" customFormat="1" ht="15" customHeight="1" x14ac:dyDescent="0.3">
      <c r="B256" s="110"/>
      <c r="C256" s="110"/>
      <c r="D256" s="110"/>
      <c r="E256" s="110"/>
    </row>
    <row r="257" spans="2:11" s="3" customFormat="1" ht="15" customHeight="1" x14ac:dyDescent="0.3"/>
    <row r="258" spans="2:11" s="3" customFormat="1" ht="40.200000000000003" customHeight="1" x14ac:dyDescent="0.3">
      <c r="B258" s="263" t="s">
        <v>186</v>
      </c>
      <c r="C258" s="263"/>
      <c r="D258" s="263"/>
      <c r="E258" s="263"/>
    </row>
    <row r="259" spans="2:11" ht="15.6" x14ac:dyDescent="0.3">
      <c r="B259" s="107" t="s">
        <v>79</v>
      </c>
      <c r="C259" s="181" t="s">
        <v>147</v>
      </c>
      <c r="D259" s="181" t="s">
        <v>148</v>
      </c>
      <c r="E259" s="181" t="s">
        <v>226</v>
      </c>
      <c r="F259" s="3"/>
      <c r="G259" s="3"/>
      <c r="H259" s="3"/>
      <c r="I259" s="3"/>
      <c r="J259" s="3"/>
      <c r="K259" s="3"/>
    </row>
    <row r="260" spans="2:11" ht="15.75" customHeight="1" x14ac:dyDescent="0.3">
      <c r="B260" s="9" t="s">
        <v>1</v>
      </c>
      <c r="C260" s="10">
        <v>312</v>
      </c>
      <c r="D260" s="10">
        <v>332</v>
      </c>
      <c r="E260" s="10">
        <v>353</v>
      </c>
      <c r="F260" s="3"/>
      <c r="G260" s="3"/>
      <c r="H260" s="3"/>
      <c r="I260" s="3"/>
      <c r="J260" s="3"/>
      <c r="K260" s="3"/>
    </row>
    <row r="261" spans="2:11" ht="15.6" x14ac:dyDescent="0.3">
      <c r="B261" s="16" t="s">
        <v>51</v>
      </c>
      <c r="C261" s="14">
        <v>125</v>
      </c>
      <c r="D261" s="14">
        <v>157</v>
      </c>
      <c r="E261" s="14">
        <v>169</v>
      </c>
      <c r="F261" s="3"/>
      <c r="G261" s="3"/>
      <c r="H261" s="3"/>
      <c r="I261" s="3"/>
      <c r="J261" s="3"/>
      <c r="K261" s="3"/>
    </row>
    <row r="262" spans="2:11" ht="15.6" x14ac:dyDescent="0.3">
      <c r="B262" s="15" t="s">
        <v>52</v>
      </c>
      <c r="C262" s="12">
        <v>147</v>
      </c>
      <c r="D262" s="12">
        <v>141</v>
      </c>
      <c r="E262" s="12">
        <v>145</v>
      </c>
      <c r="F262" s="3"/>
      <c r="G262" s="3"/>
      <c r="H262" s="3"/>
      <c r="I262" s="3"/>
      <c r="J262" s="3"/>
      <c r="K262" s="3"/>
    </row>
    <row r="263" spans="2:11" ht="15.6" x14ac:dyDescent="0.3">
      <c r="B263" s="16" t="s">
        <v>53</v>
      </c>
      <c r="C263" s="14">
        <v>38</v>
      </c>
      <c r="D263" s="14">
        <v>33</v>
      </c>
      <c r="E263" s="14">
        <v>35</v>
      </c>
      <c r="F263" s="3"/>
      <c r="G263" s="3"/>
      <c r="H263" s="3"/>
      <c r="I263" s="3"/>
      <c r="J263" s="3"/>
      <c r="K263" s="3"/>
    </row>
    <row r="264" spans="2:11" ht="15.6" x14ac:dyDescent="0.3">
      <c r="B264" s="15" t="s">
        <v>54</v>
      </c>
      <c r="C264" s="12">
        <v>2</v>
      </c>
      <c r="D264" s="12">
        <v>1</v>
      </c>
      <c r="E264" s="12">
        <v>3</v>
      </c>
      <c r="F264" s="3"/>
      <c r="G264" s="3"/>
      <c r="H264" s="3"/>
      <c r="I264" s="3"/>
      <c r="J264" s="3"/>
      <c r="K264" s="3"/>
    </row>
    <row r="265" spans="2:11" ht="15.6" x14ac:dyDescent="0.3">
      <c r="B265" s="16" t="s">
        <v>7</v>
      </c>
      <c r="C265" s="14">
        <v>0</v>
      </c>
      <c r="D265" s="14">
        <v>0</v>
      </c>
      <c r="E265" s="14">
        <v>1</v>
      </c>
      <c r="F265" s="3"/>
      <c r="G265" s="3"/>
      <c r="H265" s="3"/>
      <c r="I265" s="3"/>
      <c r="J265" s="3"/>
      <c r="K265" s="3"/>
    </row>
    <row r="266" spans="2:11" ht="24.6" customHeight="1" x14ac:dyDescent="0.3">
      <c r="B266" s="269" t="s">
        <v>170</v>
      </c>
      <c r="C266" s="269"/>
      <c r="D266" s="269"/>
      <c r="E266" s="269"/>
      <c r="F266" s="3"/>
      <c r="G266" s="3"/>
      <c r="H266" s="3"/>
      <c r="I266" s="3"/>
      <c r="J266" s="3"/>
      <c r="K266" s="3"/>
    </row>
    <row r="267" spans="2:11" s="3" customFormat="1" x14ac:dyDescent="0.3"/>
    <row r="268" spans="2:11" s="3" customFormat="1" x14ac:dyDescent="0.3"/>
    <row r="269" spans="2:11" s="3" customFormat="1" x14ac:dyDescent="0.3"/>
    <row r="270" spans="2:11" ht="30" customHeight="1" x14ac:dyDescent="0.3">
      <c r="B270" s="267" t="s">
        <v>187</v>
      </c>
      <c r="C270" s="268"/>
      <c r="D270" s="268"/>
      <c r="E270" s="268"/>
      <c r="F270" s="3"/>
      <c r="G270" s="3"/>
      <c r="H270" s="3"/>
      <c r="I270" s="3"/>
      <c r="J270" s="3"/>
      <c r="K270" s="3"/>
    </row>
    <row r="271" spans="2:11" ht="15.75" customHeight="1" x14ac:dyDescent="0.3">
      <c r="B271" s="67" t="s">
        <v>48</v>
      </c>
      <c r="C271" s="181" t="s">
        <v>147</v>
      </c>
      <c r="D271" s="181" t="s">
        <v>148</v>
      </c>
      <c r="E271" s="181" t="s">
        <v>226</v>
      </c>
      <c r="F271" s="3"/>
      <c r="G271" s="3"/>
      <c r="H271" s="3"/>
      <c r="I271" s="3"/>
      <c r="J271" s="3"/>
      <c r="K271" s="3"/>
    </row>
    <row r="272" spans="2:11" ht="15.6" x14ac:dyDescent="0.3">
      <c r="B272" s="9" t="s">
        <v>371</v>
      </c>
      <c r="C272" s="10">
        <v>312</v>
      </c>
      <c r="D272" s="10">
        <v>332</v>
      </c>
      <c r="E272" s="10">
        <v>353</v>
      </c>
      <c r="F272" s="3"/>
      <c r="G272" s="3"/>
      <c r="H272" s="3"/>
      <c r="I272" s="3"/>
      <c r="J272" s="3"/>
      <c r="K272" s="3"/>
    </row>
    <row r="273" spans="2:11" ht="15.6" x14ac:dyDescent="0.3">
      <c r="B273" s="15" t="s">
        <v>80</v>
      </c>
      <c r="C273" s="12">
        <v>222</v>
      </c>
      <c r="D273" s="12">
        <v>232</v>
      </c>
      <c r="E273" s="12">
        <v>247</v>
      </c>
      <c r="F273" s="3"/>
      <c r="G273" s="3"/>
      <c r="H273" s="3"/>
      <c r="I273" s="3"/>
      <c r="J273" s="3"/>
      <c r="K273" s="3"/>
    </row>
    <row r="274" spans="2:11" ht="15.6" x14ac:dyDescent="0.3">
      <c r="B274" s="16" t="s">
        <v>81</v>
      </c>
      <c r="C274" s="14">
        <v>11</v>
      </c>
      <c r="D274" s="14">
        <v>5</v>
      </c>
      <c r="E274" s="14">
        <v>7</v>
      </c>
      <c r="F274" s="3"/>
      <c r="G274" s="3"/>
      <c r="H274" s="3"/>
      <c r="I274" s="3"/>
      <c r="J274" s="3"/>
      <c r="K274" s="3"/>
    </row>
    <row r="275" spans="2:11" ht="15.6" x14ac:dyDescent="0.3">
      <c r="B275" s="15" t="s">
        <v>62</v>
      </c>
      <c r="C275" s="12">
        <v>71</v>
      </c>
      <c r="D275" s="12">
        <v>84</v>
      </c>
      <c r="E275" s="12">
        <v>88</v>
      </c>
      <c r="F275" s="3"/>
      <c r="G275" s="3"/>
      <c r="H275" s="3"/>
      <c r="I275" s="3"/>
      <c r="J275" s="3"/>
      <c r="K275" s="3"/>
    </row>
    <row r="276" spans="2:11" ht="15.6" x14ac:dyDescent="0.3">
      <c r="B276" s="16" t="s">
        <v>63</v>
      </c>
      <c r="C276" s="14">
        <v>8</v>
      </c>
      <c r="D276" s="14">
        <v>11</v>
      </c>
      <c r="E276" s="14">
        <v>11</v>
      </c>
      <c r="F276" s="3"/>
      <c r="G276" s="3"/>
      <c r="H276" s="3"/>
      <c r="I276" s="3"/>
      <c r="J276" s="3"/>
      <c r="K276" s="3"/>
    </row>
    <row r="277" spans="2:11" ht="30" customHeight="1" x14ac:dyDescent="0.3">
      <c r="B277" s="269" t="s">
        <v>170</v>
      </c>
      <c r="C277" s="269"/>
      <c r="D277" s="269"/>
      <c r="E277" s="269"/>
      <c r="F277" s="3"/>
      <c r="G277" s="3"/>
      <c r="H277" s="3"/>
      <c r="I277" s="3"/>
      <c r="J277" s="3"/>
      <c r="K277" s="3"/>
    </row>
    <row r="278" spans="2:11" s="3" customFormat="1" x14ac:dyDescent="0.3"/>
    <row r="279" spans="2:11" s="3" customFormat="1" x14ac:dyDescent="0.3"/>
    <row r="280" spans="2:11" s="3" customFormat="1" x14ac:dyDescent="0.3"/>
    <row r="281" spans="2:11" ht="36" customHeight="1" x14ac:dyDescent="0.3">
      <c r="B281" s="267" t="s">
        <v>188</v>
      </c>
      <c r="C281" s="268"/>
      <c r="D281" s="268"/>
      <c r="E281" s="268"/>
      <c r="F281" s="3"/>
      <c r="G281" s="3"/>
      <c r="H281" s="3"/>
      <c r="I281" s="3"/>
      <c r="J281" s="3"/>
      <c r="K281" s="3"/>
    </row>
    <row r="282" spans="2:11" ht="15.75" customHeight="1" x14ac:dyDescent="0.3">
      <c r="B282" s="67" t="s">
        <v>77</v>
      </c>
      <c r="C282" s="181" t="s">
        <v>147</v>
      </c>
      <c r="D282" s="181" t="s">
        <v>148</v>
      </c>
      <c r="E282" s="181" t="s">
        <v>226</v>
      </c>
      <c r="F282" s="3"/>
      <c r="G282" s="3"/>
      <c r="H282" s="3"/>
      <c r="I282" s="3"/>
      <c r="J282" s="3"/>
      <c r="K282" s="3"/>
    </row>
    <row r="283" spans="2:11" ht="15.6" x14ac:dyDescent="0.3">
      <c r="B283" s="9" t="s">
        <v>371</v>
      </c>
      <c r="C283" s="10">
        <v>312</v>
      </c>
      <c r="D283" s="10">
        <v>332</v>
      </c>
      <c r="E283" s="10">
        <v>353</v>
      </c>
      <c r="F283" s="3"/>
      <c r="G283" s="3"/>
      <c r="H283" s="3"/>
      <c r="I283" s="3"/>
      <c r="J283" s="3"/>
      <c r="K283" s="3"/>
    </row>
    <row r="284" spans="2:11" ht="46.8" x14ac:dyDescent="0.3">
      <c r="B284" s="46" t="s">
        <v>395</v>
      </c>
      <c r="C284" s="12">
        <v>188</v>
      </c>
      <c r="D284" s="12">
        <v>187</v>
      </c>
      <c r="E284" s="12">
        <v>193</v>
      </c>
      <c r="F284" s="3"/>
      <c r="G284" s="3"/>
      <c r="H284" s="3"/>
      <c r="I284" s="3"/>
      <c r="J284" s="3"/>
      <c r="K284" s="3"/>
    </row>
    <row r="285" spans="2:11" ht="15.6" x14ac:dyDescent="0.3">
      <c r="B285" s="47" t="s">
        <v>393</v>
      </c>
      <c r="C285" s="14">
        <v>82</v>
      </c>
      <c r="D285" s="14">
        <v>78</v>
      </c>
      <c r="E285" s="14">
        <v>78</v>
      </c>
      <c r="F285" s="3"/>
      <c r="G285" s="3"/>
      <c r="H285" s="3"/>
      <c r="I285" s="3"/>
      <c r="J285" s="3"/>
      <c r="K285" s="3"/>
    </row>
    <row r="286" spans="2:11" ht="15.6" x14ac:dyDescent="0.3">
      <c r="B286" s="46" t="s">
        <v>392</v>
      </c>
      <c r="C286" s="12">
        <v>27</v>
      </c>
      <c r="D286" s="12">
        <v>36</v>
      </c>
      <c r="E286" s="12">
        <v>47</v>
      </c>
      <c r="F286" s="3"/>
      <c r="G286" s="3"/>
      <c r="H286" s="3"/>
      <c r="I286" s="3"/>
      <c r="J286" s="3"/>
      <c r="K286" s="3"/>
    </row>
    <row r="287" spans="2:11" ht="15.6" x14ac:dyDescent="0.3">
      <c r="B287" s="47" t="s">
        <v>398</v>
      </c>
      <c r="C287" s="14">
        <v>2</v>
      </c>
      <c r="D287" s="14">
        <v>6</v>
      </c>
      <c r="E287" s="14">
        <v>16</v>
      </c>
      <c r="F287" s="3"/>
      <c r="G287" s="3"/>
      <c r="H287" s="3"/>
      <c r="I287" s="3"/>
      <c r="J287" s="3"/>
      <c r="K287" s="3"/>
    </row>
    <row r="288" spans="2:11" ht="31.2" x14ac:dyDescent="0.3">
      <c r="B288" s="46" t="s">
        <v>394</v>
      </c>
      <c r="C288" s="12">
        <v>1</v>
      </c>
      <c r="D288" s="12">
        <v>9</v>
      </c>
      <c r="E288" s="12">
        <v>7</v>
      </c>
      <c r="F288" s="3"/>
      <c r="G288" s="3"/>
      <c r="H288" s="3"/>
      <c r="I288" s="3"/>
      <c r="J288" s="3"/>
      <c r="K288" s="3"/>
    </row>
    <row r="289" spans="2:11" ht="31.2" x14ac:dyDescent="0.3">
      <c r="B289" s="47" t="s">
        <v>397</v>
      </c>
      <c r="C289" s="14">
        <v>2</v>
      </c>
      <c r="D289" s="14">
        <v>7</v>
      </c>
      <c r="E289" s="14">
        <v>7</v>
      </c>
      <c r="F289" s="3"/>
      <c r="G289" s="3"/>
      <c r="H289" s="3"/>
      <c r="I289" s="3"/>
      <c r="J289" s="3"/>
      <c r="K289" s="3"/>
    </row>
    <row r="290" spans="2:11" ht="31.2" x14ac:dyDescent="0.3">
      <c r="B290" s="46" t="s">
        <v>396</v>
      </c>
      <c r="C290" s="12">
        <v>9</v>
      </c>
      <c r="D290" s="12">
        <v>9</v>
      </c>
      <c r="E290" s="12">
        <v>5</v>
      </c>
      <c r="F290" s="3"/>
      <c r="G290" s="3"/>
      <c r="H290" s="3"/>
      <c r="I290" s="3"/>
      <c r="J290" s="3"/>
      <c r="K290" s="3"/>
    </row>
    <row r="291" spans="2:11" ht="15.6" customHeight="1" x14ac:dyDescent="0.3">
      <c r="B291" s="47" t="s">
        <v>400</v>
      </c>
      <c r="C291" s="14">
        <v>1</v>
      </c>
      <c r="D291" s="14">
        <v>0</v>
      </c>
      <c r="E291" s="14">
        <v>0</v>
      </c>
      <c r="F291" s="3"/>
      <c r="G291" s="3"/>
      <c r="H291" s="3"/>
      <c r="I291" s="3"/>
      <c r="J291" s="3"/>
      <c r="K291" s="3"/>
    </row>
    <row r="292" spans="2:11" s="3" customFormat="1" ht="31.8" customHeight="1" x14ac:dyDescent="0.3">
      <c r="B292" s="264" t="s">
        <v>170</v>
      </c>
      <c r="C292" s="265"/>
      <c r="D292" s="265"/>
      <c r="E292" s="266"/>
    </row>
    <row r="293" spans="2:11" s="3" customFormat="1" x14ac:dyDescent="0.3"/>
    <row r="294" spans="2:11" s="3" customFormat="1" x14ac:dyDescent="0.3"/>
    <row r="295" spans="2:11" x14ac:dyDescent="0.3"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spans="2:11" ht="30" customHeight="1" x14ac:dyDescent="0.3">
      <c r="B296" s="267" t="s">
        <v>189</v>
      </c>
      <c r="C296" s="268"/>
      <c r="D296" s="268"/>
      <c r="E296" s="268"/>
      <c r="F296" s="3"/>
      <c r="G296" s="3"/>
      <c r="H296" s="3"/>
      <c r="I296" s="3"/>
      <c r="J296" s="3"/>
      <c r="K296" s="3"/>
    </row>
    <row r="297" spans="2:11" ht="15.6" x14ac:dyDescent="0.3">
      <c r="B297" s="106" t="s">
        <v>70</v>
      </c>
      <c r="C297" s="181" t="s">
        <v>147</v>
      </c>
      <c r="D297" s="181" t="s">
        <v>148</v>
      </c>
      <c r="E297" s="181" t="s">
        <v>226</v>
      </c>
      <c r="F297" s="3"/>
      <c r="G297" s="3"/>
      <c r="H297" s="3"/>
      <c r="I297" s="3"/>
      <c r="J297" s="3"/>
      <c r="K297" s="3"/>
    </row>
    <row r="298" spans="2:11" ht="15.6" x14ac:dyDescent="0.3">
      <c r="B298" s="9" t="s">
        <v>47</v>
      </c>
      <c r="C298" s="10">
        <v>312</v>
      </c>
      <c r="D298" s="10">
        <v>332</v>
      </c>
      <c r="E298" s="10">
        <v>353</v>
      </c>
      <c r="F298" s="3"/>
      <c r="G298" s="3"/>
      <c r="H298" s="3"/>
      <c r="I298" s="3"/>
      <c r="J298" s="3"/>
      <c r="K298" s="3"/>
    </row>
    <row r="299" spans="2:11" ht="15.6" x14ac:dyDescent="0.3">
      <c r="B299" s="17" t="s">
        <v>9</v>
      </c>
      <c r="C299" s="18">
        <v>11</v>
      </c>
      <c r="D299" s="18">
        <v>10</v>
      </c>
      <c r="E299" s="18">
        <v>12</v>
      </c>
      <c r="F299" s="3"/>
      <c r="G299" s="3"/>
      <c r="H299" s="3"/>
      <c r="I299" s="3"/>
      <c r="J299" s="3"/>
      <c r="K299" s="3"/>
    </row>
    <row r="300" spans="2:11" ht="15.6" x14ac:dyDescent="0.3">
      <c r="B300" s="16" t="s">
        <v>10</v>
      </c>
      <c r="C300" s="14">
        <v>0</v>
      </c>
      <c r="D300" s="14">
        <v>1</v>
      </c>
      <c r="E300" s="14">
        <v>1</v>
      </c>
      <c r="F300" s="3"/>
      <c r="G300" s="3"/>
      <c r="H300" s="3"/>
      <c r="I300" s="3"/>
      <c r="J300" s="3"/>
      <c r="K300" s="3"/>
    </row>
    <row r="301" spans="2:11" ht="15.6" x14ac:dyDescent="0.3">
      <c r="B301" s="15" t="s">
        <v>12</v>
      </c>
      <c r="C301" s="12">
        <v>10</v>
      </c>
      <c r="D301" s="12">
        <v>9</v>
      </c>
      <c r="E301" s="12">
        <v>11</v>
      </c>
      <c r="F301" s="3"/>
      <c r="G301" s="3"/>
      <c r="H301" s="3"/>
      <c r="I301" s="3"/>
      <c r="J301" s="3"/>
      <c r="K301" s="3"/>
    </row>
    <row r="302" spans="2:11" ht="15.6" x14ac:dyDescent="0.3">
      <c r="B302" s="16" t="s">
        <v>16</v>
      </c>
      <c r="C302" s="14">
        <v>1</v>
      </c>
      <c r="D302" s="14">
        <v>0</v>
      </c>
      <c r="E302" s="14">
        <v>0</v>
      </c>
      <c r="F302" s="3"/>
      <c r="G302" s="3"/>
      <c r="H302" s="3"/>
      <c r="I302" s="3"/>
      <c r="J302" s="3"/>
      <c r="K302" s="3"/>
    </row>
    <row r="303" spans="2:11" ht="15.6" x14ac:dyDescent="0.3">
      <c r="B303" s="17" t="s">
        <v>17</v>
      </c>
      <c r="C303" s="111">
        <v>15</v>
      </c>
      <c r="D303" s="111">
        <v>46</v>
      </c>
      <c r="E303" s="111">
        <v>72</v>
      </c>
      <c r="F303" s="3"/>
      <c r="G303" s="3"/>
      <c r="H303" s="3"/>
      <c r="I303" s="3"/>
      <c r="J303" s="3"/>
      <c r="K303" s="3"/>
    </row>
    <row r="304" spans="2:11" ht="15.6" x14ac:dyDescent="0.3">
      <c r="B304" s="16" t="s">
        <v>19</v>
      </c>
      <c r="C304" s="14">
        <v>1</v>
      </c>
      <c r="D304" s="14">
        <v>0</v>
      </c>
      <c r="E304" s="14">
        <v>0</v>
      </c>
      <c r="F304" s="3"/>
      <c r="G304" s="3"/>
      <c r="H304" s="3"/>
      <c r="I304" s="3"/>
      <c r="J304" s="3"/>
      <c r="K304" s="3"/>
    </row>
    <row r="305" spans="2:11" ht="15.6" x14ac:dyDescent="0.3">
      <c r="B305" s="15" t="s">
        <v>20</v>
      </c>
      <c r="C305" s="12">
        <v>3</v>
      </c>
      <c r="D305" s="12">
        <v>5</v>
      </c>
      <c r="E305" s="12">
        <v>3</v>
      </c>
      <c r="F305" s="3"/>
      <c r="G305" s="3"/>
      <c r="H305" s="3"/>
      <c r="I305" s="3"/>
      <c r="J305" s="3"/>
      <c r="K305" s="3"/>
    </row>
    <row r="306" spans="2:11" ht="15.6" x14ac:dyDescent="0.3">
      <c r="B306" s="16" t="s">
        <v>21</v>
      </c>
      <c r="C306" s="14">
        <v>2</v>
      </c>
      <c r="D306" s="14">
        <v>0</v>
      </c>
      <c r="E306" s="14">
        <v>0</v>
      </c>
      <c r="F306" s="3"/>
      <c r="G306" s="3"/>
      <c r="H306" s="3"/>
      <c r="I306" s="3"/>
      <c r="J306" s="3"/>
      <c r="K306" s="3"/>
    </row>
    <row r="307" spans="2:11" ht="15.6" x14ac:dyDescent="0.3">
      <c r="B307" s="15" t="s">
        <v>22</v>
      </c>
      <c r="C307" s="12">
        <v>1</v>
      </c>
      <c r="D307" s="12">
        <v>1</v>
      </c>
      <c r="E307" s="12">
        <v>0</v>
      </c>
      <c r="F307" s="3"/>
      <c r="G307" s="3"/>
      <c r="H307" s="3"/>
      <c r="I307" s="3"/>
      <c r="J307" s="3"/>
      <c r="K307" s="3"/>
    </row>
    <row r="308" spans="2:11" ht="15.6" x14ac:dyDescent="0.3">
      <c r="B308" s="16" t="s">
        <v>23</v>
      </c>
      <c r="C308" s="14">
        <v>1</v>
      </c>
      <c r="D308" s="14">
        <v>1</v>
      </c>
      <c r="E308" s="14">
        <v>2</v>
      </c>
      <c r="F308" s="3"/>
      <c r="G308" s="3"/>
      <c r="H308" s="3"/>
      <c r="I308" s="3"/>
      <c r="J308" s="3"/>
      <c r="K308" s="3"/>
    </row>
    <row r="309" spans="2:11" ht="15.6" x14ac:dyDescent="0.3">
      <c r="B309" s="15" t="s">
        <v>24</v>
      </c>
      <c r="C309" s="12">
        <v>0</v>
      </c>
      <c r="D309" s="12">
        <v>0</v>
      </c>
      <c r="E309" s="12">
        <v>1</v>
      </c>
      <c r="F309" s="3"/>
      <c r="G309" s="3"/>
      <c r="H309" s="3"/>
      <c r="I309" s="3"/>
      <c r="J309" s="3"/>
      <c r="K309" s="3"/>
    </row>
    <row r="310" spans="2:11" ht="15.6" x14ac:dyDescent="0.3">
      <c r="B310" s="16" t="s">
        <v>25</v>
      </c>
      <c r="C310" s="14">
        <v>0</v>
      </c>
      <c r="D310" s="14">
        <v>0</v>
      </c>
      <c r="E310" s="14">
        <v>1</v>
      </c>
      <c r="F310" s="3"/>
      <c r="G310" s="3"/>
      <c r="H310" s="3"/>
      <c r="I310" s="3"/>
      <c r="J310" s="3"/>
      <c r="K310" s="3"/>
    </row>
    <row r="311" spans="2:11" ht="15.6" x14ac:dyDescent="0.3">
      <c r="B311" s="201" t="s">
        <v>26</v>
      </c>
      <c r="C311" s="11">
        <v>7</v>
      </c>
      <c r="D311" s="11">
        <v>39</v>
      </c>
      <c r="E311" s="11">
        <v>65</v>
      </c>
      <c r="F311" s="3"/>
      <c r="G311" s="3"/>
      <c r="H311" s="3"/>
      <c r="I311" s="3"/>
      <c r="J311" s="3"/>
      <c r="K311" s="3"/>
    </row>
    <row r="312" spans="2:11" ht="15.6" x14ac:dyDescent="0.3">
      <c r="B312" s="19" t="s">
        <v>27</v>
      </c>
      <c r="C312" s="112">
        <v>248</v>
      </c>
      <c r="D312" s="112">
        <v>255</v>
      </c>
      <c r="E312" s="112">
        <v>239</v>
      </c>
      <c r="F312" s="3"/>
      <c r="G312" s="3"/>
      <c r="H312" s="3"/>
      <c r="I312" s="3"/>
      <c r="J312" s="3"/>
      <c r="K312" s="3"/>
    </row>
    <row r="313" spans="2:11" ht="15.6" x14ac:dyDescent="0.3">
      <c r="B313" s="201" t="s">
        <v>28</v>
      </c>
      <c r="C313" s="11">
        <v>12</v>
      </c>
      <c r="D313" s="11">
        <v>14</v>
      </c>
      <c r="E313" s="11">
        <v>14</v>
      </c>
      <c r="F313" s="3"/>
      <c r="G313" s="3"/>
      <c r="H313" s="3"/>
      <c r="I313" s="3"/>
      <c r="J313" s="3"/>
      <c r="K313" s="3"/>
    </row>
    <row r="314" spans="2:11" ht="15.6" x14ac:dyDescent="0.3">
      <c r="B314" s="202" t="s">
        <v>29</v>
      </c>
      <c r="C314" s="13">
        <v>3</v>
      </c>
      <c r="D314" s="13">
        <v>1</v>
      </c>
      <c r="E314" s="13">
        <v>3</v>
      </c>
      <c r="F314" s="3"/>
      <c r="G314" s="3"/>
      <c r="H314" s="3"/>
      <c r="I314" s="3"/>
      <c r="J314" s="3"/>
      <c r="K314" s="3"/>
    </row>
    <row r="315" spans="2:11" ht="15.6" x14ac:dyDescent="0.3">
      <c r="B315" s="201" t="s">
        <v>30</v>
      </c>
      <c r="C315" s="11">
        <v>64</v>
      </c>
      <c r="D315" s="11">
        <v>45</v>
      </c>
      <c r="E315" s="11">
        <v>45</v>
      </c>
      <c r="F315" s="3"/>
      <c r="G315" s="3"/>
      <c r="H315" s="3"/>
      <c r="I315" s="3"/>
      <c r="J315" s="3"/>
      <c r="K315" s="3"/>
    </row>
    <row r="316" spans="2:11" ht="15.6" x14ac:dyDescent="0.3">
      <c r="B316" s="202" t="s">
        <v>31</v>
      </c>
      <c r="C316" s="13">
        <v>169</v>
      </c>
      <c r="D316" s="13">
        <v>195</v>
      </c>
      <c r="E316" s="13">
        <v>177</v>
      </c>
      <c r="F316" s="3"/>
      <c r="G316" s="3"/>
      <c r="H316" s="3"/>
      <c r="I316" s="3"/>
      <c r="J316" s="3"/>
      <c r="K316" s="3"/>
    </row>
    <row r="317" spans="2:11" ht="15.6" x14ac:dyDescent="0.3">
      <c r="B317" s="17" t="s">
        <v>32</v>
      </c>
      <c r="C317" s="111">
        <v>25</v>
      </c>
      <c r="D317" s="111">
        <v>16</v>
      </c>
      <c r="E317" s="111">
        <v>17</v>
      </c>
      <c r="F317" s="3"/>
      <c r="G317" s="3"/>
      <c r="H317" s="3"/>
      <c r="I317" s="3"/>
      <c r="J317" s="3"/>
      <c r="K317" s="3"/>
    </row>
    <row r="318" spans="2:11" ht="15.6" x14ac:dyDescent="0.3">
      <c r="B318" s="202" t="s">
        <v>33</v>
      </c>
      <c r="C318" s="13">
        <v>7</v>
      </c>
      <c r="D318" s="13">
        <v>9</v>
      </c>
      <c r="E318" s="13">
        <v>8</v>
      </c>
      <c r="F318" s="3"/>
      <c r="G318" s="3"/>
      <c r="H318" s="3"/>
      <c r="I318" s="3"/>
      <c r="J318" s="3"/>
      <c r="K318" s="3"/>
    </row>
    <row r="319" spans="2:11" ht="15.6" x14ac:dyDescent="0.3">
      <c r="B319" s="201" t="s">
        <v>34</v>
      </c>
      <c r="C319" s="11">
        <v>8</v>
      </c>
      <c r="D319" s="11">
        <v>4</v>
      </c>
      <c r="E319" s="11">
        <v>6</v>
      </c>
      <c r="F319" s="3"/>
      <c r="G319" s="3"/>
      <c r="H319" s="3"/>
      <c r="I319" s="3"/>
      <c r="J319" s="3"/>
      <c r="K319" s="3"/>
    </row>
    <row r="320" spans="2:11" ht="15.6" x14ac:dyDescent="0.3">
      <c r="B320" s="202" t="s">
        <v>35</v>
      </c>
      <c r="C320" s="13">
        <v>10</v>
      </c>
      <c r="D320" s="13">
        <v>3</v>
      </c>
      <c r="E320" s="13">
        <v>3</v>
      </c>
      <c r="F320" s="3"/>
      <c r="G320" s="3"/>
      <c r="H320" s="3"/>
      <c r="I320" s="3"/>
      <c r="J320" s="3"/>
      <c r="K320" s="3"/>
    </row>
    <row r="321" spans="2:11" ht="15.6" x14ac:dyDescent="0.3">
      <c r="B321" s="17" t="s">
        <v>36</v>
      </c>
      <c r="C321" s="111">
        <v>13</v>
      </c>
      <c r="D321" s="111">
        <v>5</v>
      </c>
      <c r="E321" s="111">
        <v>13</v>
      </c>
      <c r="F321" s="3"/>
      <c r="G321" s="3"/>
      <c r="H321" s="3"/>
      <c r="I321" s="3"/>
      <c r="J321" s="3"/>
      <c r="K321" s="3"/>
    </row>
    <row r="322" spans="2:11" ht="15.6" x14ac:dyDescent="0.3">
      <c r="B322" s="202" t="s">
        <v>37</v>
      </c>
      <c r="C322" s="13">
        <v>1</v>
      </c>
      <c r="D322" s="13">
        <v>0</v>
      </c>
      <c r="E322" s="13">
        <v>4</v>
      </c>
      <c r="F322" s="3"/>
      <c r="G322" s="3"/>
      <c r="H322" s="3"/>
      <c r="I322" s="3"/>
      <c r="J322" s="3"/>
      <c r="K322" s="3"/>
    </row>
    <row r="323" spans="2:11" ht="15.6" x14ac:dyDescent="0.3">
      <c r="B323" s="201" t="s">
        <v>56</v>
      </c>
      <c r="C323" s="11">
        <v>2</v>
      </c>
      <c r="D323" s="11">
        <v>0</v>
      </c>
      <c r="E323" s="11">
        <v>0</v>
      </c>
      <c r="F323" s="3"/>
      <c r="G323" s="3"/>
      <c r="H323" s="3"/>
      <c r="I323" s="3"/>
      <c r="J323" s="3"/>
      <c r="K323" s="3"/>
    </row>
    <row r="324" spans="2:11" ht="15.6" x14ac:dyDescent="0.3">
      <c r="B324" s="202" t="s">
        <v>39</v>
      </c>
      <c r="C324" s="13">
        <v>0</v>
      </c>
      <c r="D324" s="13">
        <v>2</v>
      </c>
      <c r="E324" s="13">
        <v>4</v>
      </c>
      <c r="F324" s="3"/>
      <c r="G324" s="3"/>
      <c r="H324" s="3"/>
      <c r="I324" s="3"/>
      <c r="J324" s="3"/>
      <c r="K324" s="3"/>
    </row>
    <row r="325" spans="2:11" s="3" customFormat="1" ht="15.6" x14ac:dyDescent="0.3">
      <c r="B325" s="201" t="s">
        <v>40</v>
      </c>
      <c r="C325" s="11">
        <v>10</v>
      </c>
      <c r="D325" s="11">
        <v>3</v>
      </c>
      <c r="E325" s="11">
        <v>5</v>
      </c>
    </row>
    <row r="326" spans="2:11" s="3" customFormat="1" ht="31.2" customHeight="1" x14ac:dyDescent="0.3">
      <c r="B326" s="269" t="s">
        <v>170</v>
      </c>
      <c r="C326" s="269"/>
      <c r="D326" s="269"/>
      <c r="E326" s="269"/>
    </row>
    <row r="327" spans="2:11" s="3" customFormat="1" x14ac:dyDescent="0.3"/>
    <row r="328" spans="2:11" s="3" customFormat="1" x14ac:dyDescent="0.3"/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/>
    <row r="675" spans="2:11" s="3" customFormat="1" x14ac:dyDescent="0.3"/>
    <row r="676" spans="2:11" s="3" customFormat="1" x14ac:dyDescent="0.3"/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2:11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</row>
  </sheetData>
  <mergeCells count="62">
    <mergeCell ref="B46:K46"/>
    <mergeCell ref="B50:K50"/>
    <mergeCell ref="B51:B52"/>
    <mergeCell ref="C51:E51"/>
    <mergeCell ref="F51:H51"/>
    <mergeCell ref="I51:K51"/>
    <mergeCell ref="B20:K20"/>
    <mergeCell ref="B24:K24"/>
    <mergeCell ref="B25:B26"/>
    <mergeCell ref="C25:E25"/>
    <mergeCell ref="F25:H25"/>
    <mergeCell ref="I25:K25"/>
    <mergeCell ref="B13:K13"/>
    <mergeCell ref="B14:B15"/>
    <mergeCell ref="C14:E14"/>
    <mergeCell ref="F14:H14"/>
    <mergeCell ref="I14:K14"/>
    <mergeCell ref="B9:K9"/>
    <mergeCell ref="B3:K3"/>
    <mergeCell ref="C4:E4"/>
    <mergeCell ref="F4:H4"/>
    <mergeCell ref="I4:K4"/>
    <mergeCell ref="B4:B5"/>
    <mergeCell ref="B65:K65"/>
    <mergeCell ref="B69:E69"/>
    <mergeCell ref="B78:E78"/>
    <mergeCell ref="B266:E266"/>
    <mergeCell ref="B270:E270"/>
    <mergeCell ref="B239:K239"/>
    <mergeCell ref="B227:K227"/>
    <mergeCell ref="B101:E101"/>
    <mergeCell ref="B74:E74"/>
    <mergeCell ref="B87:E87"/>
    <mergeCell ref="B117:E117"/>
    <mergeCell ref="B189:E189"/>
    <mergeCell ref="B193:E193"/>
    <mergeCell ref="B207:E207"/>
    <mergeCell ref="B211:E211"/>
    <mergeCell ref="B223:E223"/>
    <mergeCell ref="B91:E91"/>
    <mergeCell ref="B105:E105"/>
    <mergeCell ref="B121:E121"/>
    <mergeCell ref="B160:E160"/>
    <mergeCell ref="B178:E178"/>
    <mergeCell ref="B156:E156"/>
    <mergeCell ref="B174:E174"/>
    <mergeCell ref="F240:H240"/>
    <mergeCell ref="I240:K240"/>
    <mergeCell ref="B254:K254"/>
    <mergeCell ref="B228:B229"/>
    <mergeCell ref="C228:E228"/>
    <mergeCell ref="F228:H228"/>
    <mergeCell ref="I228:K228"/>
    <mergeCell ref="B235:K235"/>
    <mergeCell ref="B258:E258"/>
    <mergeCell ref="B292:E292"/>
    <mergeCell ref="B296:E296"/>
    <mergeCell ref="B326:E326"/>
    <mergeCell ref="B240:B241"/>
    <mergeCell ref="C240:E240"/>
    <mergeCell ref="B277:E277"/>
    <mergeCell ref="B281:E28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topLeftCell="B1" workbookViewId="0">
      <selection activeCell="C3" sqref="C3:U3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85" t="s">
        <v>228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</row>
    <row r="4" spans="3:21" ht="20.100000000000001" customHeight="1" x14ac:dyDescent="0.3">
      <c r="C4" s="289" t="s">
        <v>6</v>
      </c>
      <c r="D4" s="292">
        <v>45627</v>
      </c>
      <c r="E4" s="293"/>
      <c r="F4" s="293"/>
      <c r="G4" s="293"/>
      <c r="H4" s="293"/>
      <c r="I4" s="294"/>
      <c r="J4" s="292">
        <v>45962</v>
      </c>
      <c r="K4" s="293"/>
      <c r="L4" s="293"/>
      <c r="M4" s="293"/>
      <c r="N4" s="293"/>
      <c r="O4" s="294"/>
      <c r="P4" s="295">
        <v>45992</v>
      </c>
      <c r="Q4" s="296"/>
      <c r="R4" s="296"/>
      <c r="S4" s="296"/>
      <c r="T4" s="296"/>
      <c r="U4" s="296"/>
    </row>
    <row r="5" spans="3:21" ht="15" customHeight="1" x14ac:dyDescent="0.3">
      <c r="C5" s="291"/>
      <c r="D5" s="288" t="s">
        <v>85</v>
      </c>
      <c r="E5" s="288"/>
      <c r="F5" s="288" t="s">
        <v>86</v>
      </c>
      <c r="G5" s="288"/>
      <c r="H5" s="288" t="s">
        <v>59</v>
      </c>
      <c r="I5" s="288"/>
      <c r="J5" s="288" t="s">
        <v>85</v>
      </c>
      <c r="K5" s="288"/>
      <c r="L5" s="288" t="s">
        <v>86</v>
      </c>
      <c r="M5" s="288"/>
      <c r="N5" s="288" t="s">
        <v>59</v>
      </c>
      <c r="O5" s="288"/>
      <c r="P5" s="288" t="s">
        <v>85</v>
      </c>
      <c r="Q5" s="288"/>
      <c r="R5" s="288" t="s">
        <v>86</v>
      </c>
      <c r="S5" s="288"/>
      <c r="T5" s="288" t="s">
        <v>59</v>
      </c>
      <c r="U5" s="288"/>
    </row>
    <row r="6" spans="3:21" ht="15.6" x14ac:dyDescent="0.3">
      <c r="C6" s="290"/>
      <c r="D6" s="73" t="s">
        <v>4</v>
      </c>
      <c r="E6" s="73" t="s">
        <v>5</v>
      </c>
      <c r="F6" s="73" t="s">
        <v>4</v>
      </c>
      <c r="G6" s="73" t="s">
        <v>5</v>
      </c>
      <c r="H6" s="73" t="s">
        <v>4</v>
      </c>
      <c r="I6" s="73" t="s">
        <v>5</v>
      </c>
      <c r="J6" s="73" t="s">
        <v>4</v>
      </c>
      <c r="K6" s="73" t="s">
        <v>5</v>
      </c>
      <c r="L6" s="73" t="s">
        <v>4</v>
      </c>
      <c r="M6" s="73" t="s">
        <v>5</v>
      </c>
      <c r="N6" s="73" t="s">
        <v>4</v>
      </c>
      <c r="O6" s="73" t="s">
        <v>5</v>
      </c>
      <c r="P6" s="73" t="s">
        <v>4</v>
      </c>
      <c r="Q6" s="73" t="s">
        <v>5</v>
      </c>
      <c r="R6" s="73" t="s">
        <v>4</v>
      </c>
      <c r="S6" s="73" t="s">
        <v>5</v>
      </c>
      <c r="T6" s="73" t="s">
        <v>4</v>
      </c>
      <c r="U6" s="73" t="s">
        <v>5</v>
      </c>
    </row>
    <row r="7" spans="3:21" ht="15.6" x14ac:dyDescent="0.3">
      <c r="C7" s="9" t="s">
        <v>1</v>
      </c>
      <c r="D7" s="74">
        <v>12724</v>
      </c>
      <c r="E7" s="74">
        <v>8547</v>
      </c>
      <c r="F7" s="74">
        <v>14754</v>
      </c>
      <c r="G7" s="74">
        <v>8455</v>
      </c>
      <c r="H7" s="74">
        <v>-2030</v>
      </c>
      <c r="I7" s="74">
        <v>92</v>
      </c>
      <c r="J7" s="74">
        <v>19491</v>
      </c>
      <c r="K7" s="74">
        <v>12795</v>
      </c>
      <c r="L7" s="74">
        <v>15277</v>
      </c>
      <c r="M7" s="74">
        <v>9220</v>
      </c>
      <c r="N7" s="74">
        <v>4214</v>
      </c>
      <c r="O7" s="74">
        <v>3575</v>
      </c>
      <c r="P7" s="74">
        <v>15229</v>
      </c>
      <c r="Q7" s="74">
        <v>10584</v>
      </c>
      <c r="R7" s="74">
        <v>17504</v>
      </c>
      <c r="S7" s="74">
        <v>11070</v>
      </c>
      <c r="T7" s="74">
        <v>-2275</v>
      </c>
      <c r="U7" s="74">
        <v>-486</v>
      </c>
    </row>
    <row r="8" spans="3:21" ht="15.6" x14ac:dyDescent="0.3">
      <c r="C8" s="75" t="s">
        <v>259</v>
      </c>
      <c r="D8" s="76">
        <v>7288</v>
      </c>
      <c r="E8" s="76">
        <v>5053</v>
      </c>
      <c r="F8" s="76">
        <v>7321</v>
      </c>
      <c r="G8" s="76">
        <v>4975</v>
      </c>
      <c r="H8" s="76">
        <v>-33</v>
      </c>
      <c r="I8" s="76">
        <v>78</v>
      </c>
      <c r="J8" s="76">
        <v>9962</v>
      </c>
      <c r="K8" s="76">
        <v>7015</v>
      </c>
      <c r="L8" s="76">
        <v>8401</v>
      </c>
      <c r="M8" s="76">
        <v>5370</v>
      </c>
      <c r="N8" s="76">
        <v>1561</v>
      </c>
      <c r="O8" s="76">
        <v>1645</v>
      </c>
      <c r="P8" s="76">
        <v>7768</v>
      </c>
      <c r="Q8" s="76">
        <v>5513</v>
      </c>
      <c r="R8" s="76">
        <v>8708</v>
      </c>
      <c r="S8" s="76">
        <v>6413</v>
      </c>
      <c r="T8" s="76">
        <v>-940</v>
      </c>
      <c r="U8" s="76">
        <v>-900</v>
      </c>
    </row>
    <row r="9" spans="3:21" ht="15.6" x14ac:dyDescent="0.3">
      <c r="C9" s="77" t="s">
        <v>260</v>
      </c>
      <c r="D9" s="78">
        <v>963</v>
      </c>
      <c r="E9" s="78">
        <v>881</v>
      </c>
      <c r="F9" s="78">
        <v>628</v>
      </c>
      <c r="G9" s="78">
        <v>552</v>
      </c>
      <c r="H9" s="78">
        <v>335</v>
      </c>
      <c r="I9" s="78">
        <v>329</v>
      </c>
      <c r="J9" s="78">
        <v>2242</v>
      </c>
      <c r="K9" s="78">
        <v>1950</v>
      </c>
      <c r="L9" s="78">
        <v>1299</v>
      </c>
      <c r="M9" s="78">
        <v>1107</v>
      </c>
      <c r="N9" s="78">
        <v>943</v>
      </c>
      <c r="O9" s="78">
        <v>843</v>
      </c>
      <c r="P9" s="78">
        <v>1800</v>
      </c>
      <c r="Q9" s="78">
        <v>1738</v>
      </c>
      <c r="R9" s="78">
        <v>1402</v>
      </c>
      <c r="S9" s="78">
        <v>1287</v>
      </c>
      <c r="T9" s="78">
        <v>398</v>
      </c>
      <c r="U9" s="78">
        <v>451</v>
      </c>
    </row>
    <row r="10" spans="3:21" ht="15.6" x14ac:dyDescent="0.3">
      <c r="C10" s="75" t="s">
        <v>261</v>
      </c>
      <c r="D10" s="76">
        <v>1051</v>
      </c>
      <c r="E10" s="76">
        <v>567</v>
      </c>
      <c r="F10" s="76">
        <v>2108</v>
      </c>
      <c r="G10" s="76">
        <v>541</v>
      </c>
      <c r="H10" s="76">
        <v>-1057</v>
      </c>
      <c r="I10" s="76">
        <v>26</v>
      </c>
      <c r="J10" s="76">
        <v>1579</v>
      </c>
      <c r="K10" s="76">
        <v>756</v>
      </c>
      <c r="L10" s="76">
        <v>1098</v>
      </c>
      <c r="M10" s="76">
        <v>561</v>
      </c>
      <c r="N10" s="76">
        <v>481</v>
      </c>
      <c r="O10" s="76">
        <v>195</v>
      </c>
      <c r="P10" s="76">
        <v>1484</v>
      </c>
      <c r="Q10" s="76">
        <v>766</v>
      </c>
      <c r="R10" s="76">
        <v>1991</v>
      </c>
      <c r="S10" s="76">
        <v>635</v>
      </c>
      <c r="T10" s="76">
        <v>-507</v>
      </c>
      <c r="U10" s="76">
        <v>131</v>
      </c>
    </row>
    <row r="11" spans="3:21" ht="15.6" x14ac:dyDescent="0.3">
      <c r="C11" s="77" t="s">
        <v>251</v>
      </c>
      <c r="D11" s="78">
        <v>954</v>
      </c>
      <c r="E11" s="78">
        <v>620</v>
      </c>
      <c r="F11" s="78">
        <v>1031</v>
      </c>
      <c r="G11" s="78">
        <v>548</v>
      </c>
      <c r="H11" s="78">
        <v>-77</v>
      </c>
      <c r="I11" s="78">
        <v>72</v>
      </c>
      <c r="J11" s="78">
        <v>1416</v>
      </c>
      <c r="K11" s="78">
        <v>922</v>
      </c>
      <c r="L11" s="78">
        <v>994</v>
      </c>
      <c r="M11" s="78">
        <v>554</v>
      </c>
      <c r="N11" s="78">
        <v>422</v>
      </c>
      <c r="O11" s="78">
        <v>368</v>
      </c>
      <c r="P11" s="78">
        <v>1097</v>
      </c>
      <c r="Q11" s="78">
        <v>785</v>
      </c>
      <c r="R11" s="78">
        <v>1145</v>
      </c>
      <c r="S11" s="78">
        <v>639</v>
      </c>
      <c r="T11" s="78">
        <v>-48</v>
      </c>
      <c r="U11" s="78">
        <v>146</v>
      </c>
    </row>
    <row r="12" spans="3:21" ht="15.6" x14ac:dyDescent="0.3">
      <c r="C12" s="75" t="s">
        <v>262</v>
      </c>
      <c r="D12" s="76">
        <v>354</v>
      </c>
      <c r="E12" s="76">
        <v>268</v>
      </c>
      <c r="F12" s="76">
        <v>1060</v>
      </c>
      <c r="G12" s="76">
        <v>382</v>
      </c>
      <c r="H12" s="76">
        <v>-706</v>
      </c>
      <c r="I12" s="76">
        <v>-114</v>
      </c>
      <c r="J12" s="76">
        <v>1002</v>
      </c>
      <c r="K12" s="76">
        <v>365</v>
      </c>
      <c r="L12" s="76">
        <v>947</v>
      </c>
      <c r="M12" s="76">
        <v>353</v>
      </c>
      <c r="N12" s="76">
        <v>55</v>
      </c>
      <c r="O12" s="76">
        <v>12</v>
      </c>
      <c r="P12" s="76">
        <v>356</v>
      </c>
      <c r="Q12" s="76">
        <v>303</v>
      </c>
      <c r="R12" s="76">
        <v>1547</v>
      </c>
      <c r="S12" s="76">
        <v>462</v>
      </c>
      <c r="T12" s="76">
        <v>-1191</v>
      </c>
      <c r="U12" s="76">
        <v>-159</v>
      </c>
    </row>
    <row r="13" spans="3:21" ht="15.6" x14ac:dyDescent="0.3">
      <c r="C13" s="77" t="s">
        <v>254</v>
      </c>
      <c r="D13" s="78">
        <v>310</v>
      </c>
      <c r="E13" s="78">
        <v>197</v>
      </c>
      <c r="F13" s="78">
        <v>304</v>
      </c>
      <c r="G13" s="78">
        <v>187</v>
      </c>
      <c r="H13" s="78">
        <v>6</v>
      </c>
      <c r="I13" s="78">
        <v>10</v>
      </c>
      <c r="J13" s="78">
        <v>381</v>
      </c>
      <c r="K13" s="78">
        <v>205</v>
      </c>
      <c r="L13" s="78">
        <v>296</v>
      </c>
      <c r="M13" s="78">
        <v>163</v>
      </c>
      <c r="N13" s="78">
        <v>85</v>
      </c>
      <c r="O13" s="78">
        <v>42</v>
      </c>
      <c r="P13" s="78">
        <v>286</v>
      </c>
      <c r="Q13" s="78">
        <v>185</v>
      </c>
      <c r="R13" s="78">
        <v>269</v>
      </c>
      <c r="S13" s="78">
        <v>158</v>
      </c>
      <c r="T13" s="78">
        <v>17</v>
      </c>
      <c r="U13" s="78">
        <v>27</v>
      </c>
    </row>
    <row r="14" spans="3:21" ht="15.6" x14ac:dyDescent="0.3">
      <c r="C14" s="75" t="s">
        <v>245</v>
      </c>
      <c r="D14" s="76">
        <v>134</v>
      </c>
      <c r="E14" s="76">
        <v>98</v>
      </c>
      <c r="F14" s="76">
        <v>194</v>
      </c>
      <c r="G14" s="76">
        <v>126</v>
      </c>
      <c r="H14" s="76">
        <v>-60</v>
      </c>
      <c r="I14" s="76">
        <v>-28</v>
      </c>
      <c r="J14" s="76">
        <v>288</v>
      </c>
      <c r="K14" s="76">
        <v>178</v>
      </c>
      <c r="L14" s="76">
        <v>240</v>
      </c>
      <c r="M14" s="76">
        <v>133</v>
      </c>
      <c r="N14" s="76">
        <v>48</v>
      </c>
      <c r="O14" s="76">
        <v>45</v>
      </c>
      <c r="P14" s="76">
        <v>204</v>
      </c>
      <c r="Q14" s="76">
        <v>139</v>
      </c>
      <c r="R14" s="76">
        <v>248</v>
      </c>
      <c r="S14" s="76">
        <v>172</v>
      </c>
      <c r="T14" s="76">
        <v>-44</v>
      </c>
      <c r="U14" s="76">
        <v>-33</v>
      </c>
    </row>
    <row r="15" spans="3:21" ht="15.6" x14ac:dyDescent="0.3">
      <c r="C15" s="77" t="s">
        <v>263</v>
      </c>
      <c r="D15" s="78">
        <v>137</v>
      </c>
      <c r="E15" s="78">
        <v>132</v>
      </c>
      <c r="F15" s="78">
        <v>140</v>
      </c>
      <c r="G15" s="78">
        <v>141</v>
      </c>
      <c r="H15" s="78">
        <v>-3</v>
      </c>
      <c r="I15" s="78">
        <v>-9</v>
      </c>
      <c r="J15" s="78">
        <v>174</v>
      </c>
      <c r="K15" s="78">
        <v>161</v>
      </c>
      <c r="L15" s="78">
        <v>134</v>
      </c>
      <c r="M15" s="78">
        <v>121</v>
      </c>
      <c r="N15" s="78">
        <v>40</v>
      </c>
      <c r="O15" s="78">
        <v>40</v>
      </c>
      <c r="P15" s="78">
        <v>137</v>
      </c>
      <c r="Q15" s="78">
        <v>158</v>
      </c>
      <c r="R15" s="78">
        <v>181</v>
      </c>
      <c r="S15" s="78">
        <v>158</v>
      </c>
      <c r="T15" s="78">
        <v>-44</v>
      </c>
      <c r="U15" s="78">
        <v>0</v>
      </c>
    </row>
    <row r="16" spans="3:21" ht="15.6" x14ac:dyDescent="0.3">
      <c r="C16" s="75" t="s">
        <v>264</v>
      </c>
      <c r="D16" s="76">
        <v>153</v>
      </c>
      <c r="E16" s="76">
        <v>100</v>
      </c>
      <c r="F16" s="76">
        <v>172</v>
      </c>
      <c r="G16" s="76">
        <v>114</v>
      </c>
      <c r="H16" s="76">
        <v>-19</v>
      </c>
      <c r="I16" s="76">
        <v>-14</v>
      </c>
      <c r="J16" s="76">
        <v>209</v>
      </c>
      <c r="K16" s="76">
        <v>117</v>
      </c>
      <c r="L16" s="76">
        <v>231</v>
      </c>
      <c r="M16" s="76">
        <v>115</v>
      </c>
      <c r="N16" s="76">
        <v>-22</v>
      </c>
      <c r="O16" s="76">
        <v>2</v>
      </c>
      <c r="P16" s="76">
        <v>175</v>
      </c>
      <c r="Q16" s="76">
        <v>114</v>
      </c>
      <c r="R16" s="76">
        <v>202</v>
      </c>
      <c r="S16" s="76">
        <v>112</v>
      </c>
      <c r="T16" s="76">
        <v>-27</v>
      </c>
      <c r="U16" s="76">
        <v>2</v>
      </c>
    </row>
    <row r="17" spans="3:21" ht="15.6" x14ac:dyDescent="0.3">
      <c r="C17" s="77" t="s">
        <v>255</v>
      </c>
      <c r="D17" s="78">
        <v>139</v>
      </c>
      <c r="E17" s="78">
        <v>43</v>
      </c>
      <c r="F17" s="78">
        <v>165</v>
      </c>
      <c r="G17" s="78">
        <v>79</v>
      </c>
      <c r="H17" s="78">
        <v>-26</v>
      </c>
      <c r="I17" s="78">
        <v>-36</v>
      </c>
      <c r="J17" s="78">
        <v>137</v>
      </c>
      <c r="K17" s="78">
        <v>71</v>
      </c>
      <c r="L17" s="78">
        <v>133</v>
      </c>
      <c r="M17" s="78">
        <v>71</v>
      </c>
      <c r="N17" s="78">
        <v>4</v>
      </c>
      <c r="O17" s="78">
        <v>0</v>
      </c>
      <c r="P17" s="78">
        <v>117</v>
      </c>
      <c r="Q17" s="78">
        <v>63</v>
      </c>
      <c r="R17" s="78">
        <v>144</v>
      </c>
      <c r="S17" s="78">
        <v>87</v>
      </c>
      <c r="T17" s="78">
        <v>-27</v>
      </c>
      <c r="U17" s="78">
        <v>-24</v>
      </c>
    </row>
    <row r="18" spans="3:21" ht="15.6" x14ac:dyDescent="0.3">
      <c r="C18" s="75" t="s">
        <v>265</v>
      </c>
      <c r="D18" s="76">
        <v>47</v>
      </c>
      <c r="E18" s="76">
        <v>24</v>
      </c>
      <c r="F18" s="76">
        <v>46</v>
      </c>
      <c r="G18" s="76">
        <v>36</v>
      </c>
      <c r="H18" s="76">
        <v>1</v>
      </c>
      <c r="I18" s="76">
        <v>-12</v>
      </c>
      <c r="J18" s="76">
        <v>55</v>
      </c>
      <c r="K18" s="76">
        <v>32</v>
      </c>
      <c r="L18" s="76">
        <v>45</v>
      </c>
      <c r="M18" s="76">
        <v>27</v>
      </c>
      <c r="N18" s="76">
        <v>10</v>
      </c>
      <c r="O18" s="76">
        <v>5</v>
      </c>
      <c r="P18" s="76">
        <v>45</v>
      </c>
      <c r="Q18" s="76">
        <v>34</v>
      </c>
      <c r="R18" s="76">
        <v>50</v>
      </c>
      <c r="S18" s="76">
        <v>25</v>
      </c>
      <c r="T18" s="76">
        <v>-5</v>
      </c>
      <c r="U18" s="76">
        <v>9</v>
      </c>
    </row>
    <row r="19" spans="3:21" ht="20.100000000000001" customHeight="1" x14ac:dyDescent="0.3">
      <c r="C19" s="77" t="s">
        <v>266</v>
      </c>
      <c r="D19" s="78">
        <v>1</v>
      </c>
      <c r="E19" s="78">
        <v>1</v>
      </c>
      <c r="F19" s="78">
        <v>1</v>
      </c>
      <c r="G19" s="78">
        <v>2</v>
      </c>
      <c r="H19" s="78">
        <v>0</v>
      </c>
      <c r="I19" s="78">
        <v>-1</v>
      </c>
      <c r="J19" s="78">
        <v>2</v>
      </c>
      <c r="K19" s="78">
        <v>4</v>
      </c>
      <c r="L19" s="78">
        <v>2</v>
      </c>
      <c r="M19" s="78">
        <v>3</v>
      </c>
      <c r="N19" s="78">
        <v>0</v>
      </c>
      <c r="O19" s="78">
        <v>1</v>
      </c>
      <c r="P19" s="78">
        <v>2</v>
      </c>
      <c r="Q19" s="78">
        <v>1</v>
      </c>
      <c r="R19" s="78">
        <v>1</v>
      </c>
      <c r="S19" s="78">
        <v>1</v>
      </c>
      <c r="T19" s="78">
        <v>1</v>
      </c>
      <c r="U19" s="78">
        <v>0</v>
      </c>
    </row>
    <row r="20" spans="3:21" s="3" customFormat="1" ht="15.6" x14ac:dyDescent="0.3">
      <c r="C20" s="75" t="s">
        <v>84</v>
      </c>
      <c r="D20" s="76">
        <v>1193</v>
      </c>
      <c r="E20" s="76">
        <v>563</v>
      </c>
      <c r="F20" s="76">
        <v>1584</v>
      </c>
      <c r="G20" s="76">
        <v>772</v>
      </c>
      <c r="H20" s="76">
        <v>-391</v>
      </c>
      <c r="I20" s="76">
        <v>-209</v>
      </c>
      <c r="J20" s="76">
        <v>2044</v>
      </c>
      <c r="K20" s="76">
        <v>1019</v>
      </c>
      <c r="L20" s="76">
        <v>1457</v>
      </c>
      <c r="M20" s="76">
        <v>642</v>
      </c>
      <c r="N20" s="76">
        <v>587</v>
      </c>
      <c r="O20" s="76">
        <v>377</v>
      </c>
      <c r="P20" s="76">
        <v>1758</v>
      </c>
      <c r="Q20" s="76">
        <v>785</v>
      </c>
      <c r="R20" s="76">
        <v>1616</v>
      </c>
      <c r="S20" s="76">
        <v>921</v>
      </c>
      <c r="T20" s="76">
        <v>142</v>
      </c>
      <c r="U20" s="76">
        <v>-136</v>
      </c>
    </row>
    <row r="21" spans="3:21" s="3" customFormat="1" ht="15" customHeight="1" x14ac:dyDescent="0.3">
      <c r="C21" s="281" t="s">
        <v>229</v>
      </c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1"/>
      <c r="O21" s="281"/>
      <c r="P21" s="281"/>
      <c r="Q21" s="281"/>
      <c r="R21" s="281"/>
      <c r="S21" s="281"/>
      <c r="T21" s="281"/>
      <c r="U21" s="281"/>
    </row>
    <row r="22" spans="3:21" s="3" customFormat="1" x14ac:dyDescent="0.3"/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2.25" customHeight="1" thickBot="1" x14ac:dyDescent="0.35">
      <c r="C25" s="285" t="s">
        <v>230</v>
      </c>
      <c r="D25" s="285"/>
      <c r="E25" s="285"/>
      <c r="F25" s="285"/>
      <c r="G25" s="285"/>
      <c r="H25" s="285"/>
      <c r="I25" s="285"/>
      <c r="J25" s="285"/>
      <c r="K25" s="285"/>
      <c r="L25" s="285"/>
      <c r="M25" s="3"/>
      <c r="N25" s="3"/>
      <c r="O25" s="3"/>
      <c r="P25" s="3"/>
      <c r="Q25" s="3"/>
      <c r="R25" s="3"/>
      <c r="S25" s="3"/>
      <c r="T25" s="3"/>
      <c r="U25" s="3"/>
    </row>
    <row r="26" spans="3:21" ht="16.2" thickBot="1" x14ac:dyDescent="0.35">
      <c r="C26" s="289" t="s">
        <v>87</v>
      </c>
      <c r="D26" s="282">
        <v>45627</v>
      </c>
      <c r="E26" s="283"/>
      <c r="F26" s="284"/>
      <c r="G26" s="282">
        <v>45962</v>
      </c>
      <c r="H26" s="283"/>
      <c r="I26" s="284"/>
      <c r="J26" s="282">
        <v>45992</v>
      </c>
      <c r="K26" s="283"/>
      <c r="L26" s="284"/>
      <c r="M26" s="3"/>
      <c r="N26" s="3"/>
      <c r="O26" s="3"/>
      <c r="P26" s="3"/>
      <c r="Q26" s="3"/>
      <c r="R26" s="3"/>
      <c r="S26" s="3"/>
      <c r="T26" s="3"/>
      <c r="U26" s="3"/>
    </row>
    <row r="27" spans="3:21" ht="15.6" x14ac:dyDescent="0.3">
      <c r="C27" s="290"/>
      <c r="D27" s="73" t="s">
        <v>85</v>
      </c>
      <c r="E27" s="73" t="s">
        <v>86</v>
      </c>
      <c r="F27" s="73" t="s">
        <v>59</v>
      </c>
      <c r="G27" s="73" t="s">
        <v>85</v>
      </c>
      <c r="H27" s="73" t="s">
        <v>86</v>
      </c>
      <c r="I27" s="73" t="s">
        <v>59</v>
      </c>
      <c r="J27" s="73" t="s">
        <v>85</v>
      </c>
      <c r="K27" s="73" t="s">
        <v>86</v>
      </c>
      <c r="L27" s="73" t="s">
        <v>59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9" t="s">
        <v>1</v>
      </c>
      <c r="D28" s="74">
        <v>21271</v>
      </c>
      <c r="E28" s="74">
        <v>23209</v>
      </c>
      <c r="F28" s="74">
        <v>-1938</v>
      </c>
      <c r="G28" s="74">
        <v>32286</v>
      </c>
      <c r="H28" s="74">
        <v>24497</v>
      </c>
      <c r="I28" s="74">
        <v>7789</v>
      </c>
      <c r="J28" s="74">
        <v>25813</v>
      </c>
      <c r="K28" s="74">
        <v>28574</v>
      </c>
      <c r="L28" s="74">
        <v>-2761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79" t="s">
        <v>88</v>
      </c>
      <c r="D29" s="76">
        <v>1932</v>
      </c>
      <c r="E29" s="76">
        <v>1812</v>
      </c>
      <c r="F29" s="76">
        <v>120</v>
      </c>
      <c r="G29" s="76">
        <v>2789</v>
      </c>
      <c r="H29" s="76">
        <v>1592</v>
      </c>
      <c r="I29" s="76">
        <v>1197</v>
      </c>
      <c r="J29" s="76">
        <v>2261</v>
      </c>
      <c r="K29" s="76">
        <v>2209</v>
      </c>
      <c r="L29" s="76">
        <v>52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80" t="s">
        <v>89</v>
      </c>
      <c r="D30" s="78">
        <v>14104</v>
      </c>
      <c r="E30" s="78">
        <v>15512</v>
      </c>
      <c r="F30" s="78">
        <v>-1408</v>
      </c>
      <c r="G30" s="78">
        <v>21109</v>
      </c>
      <c r="H30" s="78">
        <v>16366</v>
      </c>
      <c r="I30" s="78">
        <v>4743</v>
      </c>
      <c r="J30" s="78">
        <v>16927</v>
      </c>
      <c r="K30" s="78">
        <v>18826</v>
      </c>
      <c r="L30" s="78">
        <v>-1899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6" x14ac:dyDescent="0.3">
      <c r="C31" s="79" t="s">
        <v>90</v>
      </c>
      <c r="D31" s="76">
        <v>5166</v>
      </c>
      <c r="E31" s="76">
        <v>5778</v>
      </c>
      <c r="F31" s="76">
        <v>-612</v>
      </c>
      <c r="G31" s="76">
        <v>8258</v>
      </c>
      <c r="H31" s="76">
        <v>6427</v>
      </c>
      <c r="I31" s="76">
        <v>1831</v>
      </c>
      <c r="J31" s="76">
        <v>6503</v>
      </c>
      <c r="K31" s="76">
        <v>7374</v>
      </c>
      <c r="L31" s="76">
        <v>-871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80" t="s">
        <v>91</v>
      </c>
      <c r="D32" s="78">
        <v>69</v>
      </c>
      <c r="E32" s="78">
        <v>107</v>
      </c>
      <c r="F32" s="78">
        <v>-38</v>
      </c>
      <c r="G32" s="78">
        <v>130</v>
      </c>
      <c r="H32" s="78">
        <v>112</v>
      </c>
      <c r="I32" s="78">
        <v>18</v>
      </c>
      <c r="J32" s="78">
        <v>121</v>
      </c>
      <c r="K32" s="78">
        <v>164</v>
      </c>
      <c r="L32" s="78">
        <v>-43</v>
      </c>
    </row>
    <row r="33" spans="3:21" s="3" customFormat="1" ht="30.75" customHeight="1" x14ac:dyDescent="0.3">
      <c r="C33" s="281" t="s">
        <v>229</v>
      </c>
      <c r="D33" s="281"/>
      <c r="E33" s="281"/>
      <c r="F33" s="281"/>
      <c r="G33" s="281"/>
      <c r="H33" s="281"/>
      <c r="I33" s="281"/>
      <c r="J33" s="281"/>
      <c r="K33" s="281"/>
      <c r="L33" s="281"/>
    </row>
    <row r="34" spans="3:21" s="3" customFormat="1" x14ac:dyDescent="0.3"/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5">
      <c r="C37" s="285" t="s">
        <v>231</v>
      </c>
      <c r="D37" s="285"/>
      <c r="E37" s="285"/>
      <c r="F37" s="285"/>
      <c r="G37" s="285"/>
      <c r="H37" s="285"/>
      <c r="I37" s="285"/>
      <c r="J37" s="285"/>
      <c r="K37" s="285"/>
      <c r="L37" s="285"/>
      <c r="M37" s="3"/>
      <c r="N37" s="3"/>
      <c r="O37" s="3"/>
      <c r="P37" s="3"/>
      <c r="Q37" s="3"/>
      <c r="R37" s="3"/>
      <c r="S37" s="3"/>
      <c r="T37" s="3"/>
      <c r="U37" s="3"/>
    </row>
    <row r="38" spans="3:21" ht="16.2" thickBot="1" x14ac:dyDescent="0.35">
      <c r="C38" s="287" t="s">
        <v>48</v>
      </c>
      <c r="D38" s="282">
        <v>45627</v>
      </c>
      <c r="E38" s="283"/>
      <c r="F38" s="284"/>
      <c r="G38" s="282">
        <v>45962</v>
      </c>
      <c r="H38" s="283"/>
      <c r="I38" s="284"/>
      <c r="J38" s="282">
        <v>45992</v>
      </c>
      <c r="K38" s="283"/>
      <c r="L38" s="284"/>
      <c r="M38" s="3"/>
      <c r="N38" s="3"/>
      <c r="O38" s="3"/>
      <c r="P38" s="3"/>
      <c r="Q38" s="3"/>
      <c r="R38" s="3"/>
      <c r="S38" s="3"/>
      <c r="T38" s="3"/>
      <c r="U38" s="3"/>
    </row>
    <row r="39" spans="3:21" ht="15.6" x14ac:dyDescent="0.3">
      <c r="C39" s="287"/>
      <c r="D39" s="73" t="s">
        <v>85</v>
      </c>
      <c r="E39" s="73" t="s">
        <v>86</v>
      </c>
      <c r="F39" s="73" t="s">
        <v>59</v>
      </c>
      <c r="G39" s="73" t="s">
        <v>85</v>
      </c>
      <c r="H39" s="73" t="s">
        <v>86</v>
      </c>
      <c r="I39" s="73" t="s">
        <v>59</v>
      </c>
      <c r="J39" s="73" t="s">
        <v>85</v>
      </c>
      <c r="K39" s="73" t="s">
        <v>86</v>
      </c>
      <c r="L39" s="73" t="s">
        <v>59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9" t="s">
        <v>1</v>
      </c>
      <c r="D40" s="74">
        <v>21271</v>
      </c>
      <c r="E40" s="74">
        <v>23209</v>
      </c>
      <c r="F40" s="74">
        <v>-1938</v>
      </c>
      <c r="G40" s="74">
        <v>32286</v>
      </c>
      <c r="H40" s="74">
        <v>24497</v>
      </c>
      <c r="I40" s="74">
        <v>7789</v>
      </c>
      <c r="J40" s="74">
        <v>25813</v>
      </c>
      <c r="K40" s="74">
        <v>28574</v>
      </c>
      <c r="L40" s="74">
        <v>-2761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2" thickBot="1" x14ac:dyDescent="0.35">
      <c r="C41" s="75" t="s">
        <v>92</v>
      </c>
      <c r="D41" s="76">
        <v>751</v>
      </c>
      <c r="E41" s="76">
        <v>465</v>
      </c>
      <c r="F41" s="81">
        <v>286</v>
      </c>
      <c r="G41" s="76">
        <v>927</v>
      </c>
      <c r="H41" s="76">
        <v>581</v>
      </c>
      <c r="I41" s="81">
        <v>346</v>
      </c>
      <c r="J41" s="81">
        <v>802</v>
      </c>
      <c r="K41" s="76">
        <v>618</v>
      </c>
      <c r="L41" s="76">
        <v>184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82" t="s">
        <v>93</v>
      </c>
      <c r="D42" s="78">
        <v>1856</v>
      </c>
      <c r="E42" s="78">
        <v>2608</v>
      </c>
      <c r="F42" s="83">
        <v>-752</v>
      </c>
      <c r="G42" s="78">
        <v>3284</v>
      </c>
      <c r="H42" s="78">
        <v>2251</v>
      </c>
      <c r="I42" s="83">
        <v>1033</v>
      </c>
      <c r="J42" s="83">
        <v>2442</v>
      </c>
      <c r="K42" s="78">
        <v>3294</v>
      </c>
      <c r="L42" s="78">
        <v>-852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6" x14ac:dyDescent="0.3">
      <c r="C43" s="84" t="s">
        <v>94</v>
      </c>
      <c r="D43" s="76">
        <v>2105</v>
      </c>
      <c r="E43" s="76">
        <v>2089</v>
      </c>
      <c r="F43" s="81">
        <v>16</v>
      </c>
      <c r="G43" s="76">
        <v>3002</v>
      </c>
      <c r="H43" s="76">
        <v>2156</v>
      </c>
      <c r="I43" s="81">
        <v>846</v>
      </c>
      <c r="J43" s="81">
        <v>2326</v>
      </c>
      <c r="K43" s="76">
        <v>2525</v>
      </c>
      <c r="L43" s="76">
        <v>-199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77" t="s">
        <v>95</v>
      </c>
      <c r="D44" s="78">
        <v>1659</v>
      </c>
      <c r="E44" s="78">
        <v>1720</v>
      </c>
      <c r="F44" s="83">
        <v>-61</v>
      </c>
      <c r="G44" s="78">
        <v>2273</v>
      </c>
      <c r="H44" s="78">
        <v>1742</v>
      </c>
      <c r="I44" s="83">
        <v>531</v>
      </c>
      <c r="J44" s="83">
        <v>1893</v>
      </c>
      <c r="K44" s="78">
        <v>2113</v>
      </c>
      <c r="L44" s="78">
        <v>-220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75" t="s">
        <v>49</v>
      </c>
      <c r="D45" s="76">
        <v>12874</v>
      </c>
      <c r="E45" s="76">
        <v>13775</v>
      </c>
      <c r="F45" s="81">
        <v>-901</v>
      </c>
      <c r="G45" s="76">
        <v>19857</v>
      </c>
      <c r="H45" s="76">
        <v>15491</v>
      </c>
      <c r="I45" s="81">
        <v>4366</v>
      </c>
      <c r="J45" s="81">
        <v>15954</v>
      </c>
      <c r="K45" s="76">
        <v>17159</v>
      </c>
      <c r="L45" s="76">
        <v>-1205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6" x14ac:dyDescent="0.3">
      <c r="C46" s="77" t="s">
        <v>96</v>
      </c>
      <c r="D46" s="78">
        <v>450</v>
      </c>
      <c r="E46" s="78">
        <v>536</v>
      </c>
      <c r="F46" s="83">
        <v>-86</v>
      </c>
      <c r="G46" s="78">
        <v>625</v>
      </c>
      <c r="H46" s="78">
        <v>491</v>
      </c>
      <c r="I46" s="83">
        <v>134</v>
      </c>
      <c r="J46" s="83">
        <v>524</v>
      </c>
      <c r="K46" s="78">
        <v>548</v>
      </c>
      <c r="L46" s="78">
        <v>-24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75" t="s">
        <v>97</v>
      </c>
      <c r="D47" s="76">
        <v>1576</v>
      </c>
      <c r="E47" s="76">
        <v>2016</v>
      </c>
      <c r="F47" s="81">
        <v>-440</v>
      </c>
      <c r="G47" s="76">
        <v>2318</v>
      </c>
      <c r="H47" s="76">
        <v>1785</v>
      </c>
      <c r="I47" s="81">
        <v>533</v>
      </c>
      <c r="J47" s="81">
        <v>1872</v>
      </c>
      <c r="K47" s="76">
        <v>2317</v>
      </c>
      <c r="L47" s="76">
        <v>-445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6.75" customHeight="1" x14ac:dyDescent="0.3">
      <c r="C48" s="281" t="s">
        <v>229</v>
      </c>
      <c r="D48" s="281"/>
      <c r="E48" s="281"/>
      <c r="F48" s="281"/>
      <c r="G48" s="281"/>
      <c r="H48" s="281"/>
      <c r="I48" s="281"/>
      <c r="J48" s="281"/>
      <c r="K48" s="281"/>
      <c r="L48" s="281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6" x14ac:dyDescent="0.3">
      <c r="C49" s="72"/>
      <c r="D49" s="72"/>
      <c r="E49" s="72"/>
      <c r="F49" s="72"/>
      <c r="G49" s="72"/>
      <c r="H49" s="72"/>
      <c r="I49" s="72"/>
      <c r="J49" s="72"/>
      <c r="K49" s="72"/>
      <c r="L49" s="72"/>
    </row>
    <row r="50" spans="3:21" ht="30.9" customHeight="1" x14ac:dyDescent="0.3"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3.75" customHeight="1" thickBot="1" x14ac:dyDescent="0.35">
      <c r="C52" s="285" t="s">
        <v>232</v>
      </c>
      <c r="D52" s="285"/>
      <c r="E52" s="285"/>
      <c r="F52" s="285"/>
      <c r="G52" s="285"/>
      <c r="H52" s="285"/>
      <c r="I52" s="285"/>
      <c r="J52" s="285"/>
      <c r="K52" s="285"/>
      <c r="L52" s="285"/>
      <c r="M52" s="3"/>
      <c r="N52" s="3"/>
      <c r="O52" s="3"/>
      <c r="P52" s="3"/>
      <c r="Q52" s="3"/>
      <c r="R52" s="3"/>
      <c r="S52" s="3"/>
      <c r="T52" s="3"/>
      <c r="U52" s="3"/>
    </row>
    <row r="53" spans="3:21" ht="16.2" thickBot="1" x14ac:dyDescent="0.35">
      <c r="C53" s="287" t="s">
        <v>98</v>
      </c>
      <c r="D53" s="282">
        <v>45627</v>
      </c>
      <c r="E53" s="283"/>
      <c r="F53" s="284"/>
      <c r="G53" s="282">
        <v>45962</v>
      </c>
      <c r="H53" s="283"/>
      <c r="I53" s="284"/>
      <c r="J53" s="282">
        <v>45992</v>
      </c>
      <c r="K53" s="283"/>
      <c r="L53" s="284"/>
      <c r="M53" s="3"/>
      <c r="N53" s="3"/>
      <c r="O53" s="3"/>
      <c r="P53" s="3"/>
      <c r="Q53" s="3"/>
      <c r="R53" s="3"/>
      <c r="S53" s="3"/>
      <c r="T53" s="3"/>
      <c r="U53" s="3"/>
    </row>
    <row r="54" spans="3:21" ht="15.6" x14ac:dyDescent="0.3">
      <c r="C54" s="287"/>
      <c r="D54" s="73" t="s">
        <v>85</v>
      </c>
      <c r="E54" s="73" t="s">
        <v>86</v>
      </c>
      <c r="F54" s="73" t="s">
        <v>59</v>
      </c>
      <c r="G54" s="73" t="s">
        <v>85</v>
      </c>
      <c r="H54" s="73" t="s">
        <v>86</v>
      </c>
      <c r="I54" s="73" t="s">
        <v>59</v>
      </c>
      <c r="J54" s="73" t="s">
        <v>85</v>
      </c>
      <c r="K54" s="73" t="s">
        <v>86</v>
      </c>
      <c r="L54" s="73" t="s">
        <v>59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2" thickBot="1" x14ac:dyDescent="0.35">
      <c r="C55" s="9" t="s">
        <v>1</v>
      </c>
      <c r="D55" s="74">
        <v>21271</v>
      </c>
      <c r="E55" s="74">
        <v>23209</v>
      </c>
      <c r="F55" s="74">
        <v>-1938</v>
      </c>
      <c r="G55" s="74">
        <v>32286</v>
      </c>
      <c r="H55" s="74">
        <v>24497</v>
      </c>
      <c r="I55" s="74">
        <v>7789</v>
      </c>
      <c r="J55" s="74">
        <v>25813</v>
      </c>
      <c r="K55" s="74">
        <v>28574</v>
      </c>
      <c r="L55" s="74">
        <v>-2761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1.8" thickBot="1" x14ac:dyDescent="0.35">
      <c r="C56" s="84" t="s">
        <v>267</v>
      </c>
      <c r="D56" s="85">
        <v>2607</v>
      </c>
      <c r="E56" s="85">
        <v>2538</v>
      </c>
      <c r="F56" s="86">
        <v>69</v>
      </c>
      <c r="G56" s="85">
        <v>4080</v>
      </c>
      <c r="H56" s="85">
        <v>2990</v>
      </c>
      <c r="I56" s="86">
        <v>1090</v>
      </c>
      <c r="J56" s="86">
        <v>3048</v>
      </c>
      <c r="K56" s="85">
        <v>3247</v>
      </c>
      <c r="L56" s="85">
        <v>-199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2" thickBot="1" x14ac:dyDescent="0.35">
      <c r="C57" s="82" t="s">
        <v>268</v>
      </c>
      <c r="D57" s="88">
        <v>1462</v>
      </c>
      <c r="E57" s="88">
        <v>1328</v>
      </c>
      <c r="F57" s="89">
        <v>134</v>
      </c>
      <c r="G57" s="88">
        <v>2143</v>
      </c>
      <c r="H57" s="88">
        <v>1630</v>
      </c>
      <c r="I57" s="89">
        <v>513</v>
      </c>
      <c r="J57" s="89">
        <v>1879</v>
      </c>
      <c r="K57" s="88">
        <v>1669</v>
      </c>
      <c r="L57" s="88">
        <v>210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84" t="s">
        <v>269</v>
      </c>
      <c r="D58" s="85">
        <v>1106</v>
      </c>
      <c r="E58" s="85">
        <v>1022</v>
      </c>
      <c r="F58" s="86">
        <v>84</v>
      </c>
      <c r="G58" s="85">
        <v>1552</v>
      </c>
      <c r="H58" s="85">
        <v>1168</v>
      </c>
      <c r="I58" s="86">
        <v>384</v>
      </c>
      <c r="J58" s="86">
        <v>1302</v>
      </c>
      <c r="K58" s="85">
        <v>1226</v>
      </c>
      <c r="L58" s="85">
        <v>76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82" t="s">
        <v>270</v>
      </c>
      <c r="D59" s="88">
        <v>941</v>
      </c>
      <c r="E59" s="88">
        <v>678</v>
      </c>
      <c r="F59" s="89">
        <v>263</v>
      </c>
      <c r="G59" s="88">
        <v>1308</v>
      </c>
      <c r="H59" s="88">
        <v>845</v>
      </c>
      <c r="I59" s="89">
        <v>463</v>
      </c>
      <c r="J59" s="89">
        <v>1264</v>
      </c>
      <c r="K59" s="88">
        <v>1066</v>
      </c>
      <c r="L59" s="88">
        <v>198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2" thickBot="1" x14ac:dyDescent="0.35">
      <c r="C60" s="84" t="s">
        <v>271</v>
      </c>
      <c r="D60" s="85">
        <v>990</v>
      </c>
      <c r="E60" s="85">
        <v>717</v>
      </c>
      <c r="F60" s="86">
        <v>273</v>
      </c>
      <c r="G60" s="85">
        <v>1462</v>
      </c>
      <c r="H60" s="85">
        <v>804</v>
      </c>
      <c r="I60" s="86">
        <v>658</v>
      </c>
      <c r="J60" s="86">
        <v>1305</v>
      </c>
      <c r="K60" s="85">
        <v>1000</v>
      </c>
      <c r="L60" s="85">
        <v>305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16.2" thickBot="1" x14ac:dyDescent="0.35">
      <c r="C61" s="82" t="s">
        <v>272</v>
      </c>
      <c r="D61" s="88">
        <v>1043</v>
      </c>
      <c r="E61" s="88">
        <v>693</v>
      </c>
      <c r="F61" s="89">
        <v>350</v>
      </c>
      <c r="G61" s="88">
        <v>1579</v>
      </c>
      <c r="H61" s="88">
        <v>874</v>
      </c>
      <c r="I61" s="89">
        <v>705</v>
      </c>
      <c r="J61" s="89">
        <v>1300</v>
      </c>
      <c r="K61" s="88">
        <v>994</v>
      </c>
      <c r="L61" s="88">
        <v>306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84" t="s">
        <v>273</v>
      </c>
      <c r="D62" s="85">
        <v>879</v>
      </c>
      <c r="E62" s="85">
        <v>639</v>
      </c>
      <c r="F62" s="86">
        <v>240</v>
      </c>
      <c r="G62" s="85">
        <v>1384</v>
      </c>
      <c r="H62" s="85">
        <v>856</v>
      </c>
      <c r="I62" s="86">
        <v>528</v>
      </c>
      <c r="J62" s="86">
        <v>1350</v>
      </c>
      <c r="K62" s="85">
        <v>935</v>
      </c>
      <c r="L62" s="85">
        <v>415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31.8" thickBot="1" x14ac:dyDescent="0.35">
      <c r="C63" s="82" t="s">
        <v>274</v>
      </c>
      <c r="D63" s="88">
        <v>328</v>
      </c>
      <c r="E63" s="88">
        <v>932</v>
      </c>
      <c r="F63" s="89">
        <v>-604</v>
      </c>
      <c r="G63" s="88">
        <v>739</v>
      </c>
      <c r="H63" s="88">
        <v>362</v>
      </c>
      <c r="I63" s="89">
        <v>377</v>
      </c>
      <c r="J63" s="89">
        <v>483</v>
      </c>
      <c r="K63" s="88">
        <v>1133</v>
      </c>
      <c r="L63" s="88">
        <v>-650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84" t="s">
        <v>275</v>
      </c>
      <c r="D64" s="85">
        <v>515</v>
      </c>
      <c r="E64" s="85">
        <v>873</v>
      </c>
      <c r="F64" s="86">
        <v>-358</v>
      </c>
      <c r="G64" s="85">
        <v>1179</v>
      </c>
      <c r="H64" s="85">
        <v>1028</v>
      </c>
      <c r="I64" s="86">
        <v>151</v>
      </c>
      <c r="J64" s="86">
        <v>606</v>
      </c>
      <c r="K64" s="85">
        <v>1002</v>
      </c>
      <c r="L64" s="85">
        <v>-396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16.2" thickBot="1" x14ac:dyDescent="0.35">
      <c r="C65" s="82" t="s">
        <v>276</v>
      </c>
      <c r="D65" s="88">
        <v>603</v>
      </c>
      <c r="E65" s="88">
        <v>502</v>
      </c>
      <c r="F65" s="89">
        <v>101</v>
      </c>
      <c r="G65" s="91">
        <v>791</v>
      </c>
      <c r="H65" s="91">
        <v>544</v>
      </c>
      <c r="I65" s="89">
        <v>247</v>
      </c>
      <c r="J65" s="89">
        <v>781</v>
      </c>
      <c r="K65" s="91">
        <v>699</v>
      </c>
      <c r="L65" s="88">
        <v>82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105" t="s">
        <v>84</v>
      </c>
      <c r="D66" s="93">
        <v>10797</v>
      </c>
      <c r="E66" s="94">
        <v>13287</v>
      </c>
      <c r="F66" s="95">
        <v>-2490</v>
      </c>
      <c r="G66" s="96">
        <v>16069</v>
      </c>
      <c r="H66" s="96">
        <v>13396</v>
      </c>
      <c r="I66" s="97">
        <v>2673</v>
      </c>
      <c r="J66" s="97">
        <v>12495</v>
      </c>
      <c r="K66" s="98">
        <v>15603</v>
      </c>
      <c r="L66" s="99">
        <v>-3108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6.75" customHeight="1" x14ac:dyDescent="0.3">
      <c r="C67" s="281" t="s">
        <v>229</v>
      </c>
      <c r="D67" s="281"/>
      <c r="E67" s="281"/>
      <c r="F67" s="281"/>
      <c r="G67" s="281"/>
      <c r="H67" s="281"/>
      <c r="I67" s="281"/>
      <c r="J67" s="281"/>
      <c r="K67" s="281"/>
      <c r="L67" s="281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6" x14ac:dyDescent="0.3">
      <c r="C68" s="72"/>
      <c r="D68" s="72"/>
      <c r="E68" s="72"/>
      <c r="F68" s="72"/>
      <c r="G68" s="72"/>
      <c r="H68" s="72"/>
      <c r="I68" s="72"/>
      <c r="J68" s="72"/>
      <c r="K68" s="72"/>
      <c r="L68" s="72"/>
    </row>
    <row r="69" spans="3:21" ht="30.6" customHeight="1" x14ac:dyDescent="0.3"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3" customHeight="1" thickBot="1" x14ac:dyDescent="0.35">
      <c r="C71" s="285" t="s">
        <v>233</v>
      </c>
      <c r="D71" s="285"/>
      <c r="E71" s="285"/>
      <c r="F71" s="285"/>
      <c r="G71" s="285"/>
      <c r="H71" s="285"/>
      <c r="I71" s="285"/>
      <c r="J71" s="285"/>
      <c r="K71" s="285"/>
      <c r="L71" s="285"/>
      <c r="M71" s="3"/>
      <c r="N71" s="3"/>
      <c r="O71" s="3"/>
      <c r="P71" s="3"/>
      <c r="Q71" s="3"/>
      <c r="R71" s="3"/>
      <c r="S71" s="3"/>
      <c r="T71" s="3"/>
      <c r="U71" s="3"/>
    </row>
    <row r="72" spans="3:21" ht="16.2" thickBot="1" x14ac:dyDescent="0.35">
      <c r="C72" s="286" t="s">
        <v>99</v>
      </c>
      <c r="D72" s="282">
        <v>45627</v>
      </c>
      <c r="E72" s="283"/>
      <c r="F72" s="284"/>
      <c r="G72" s="282">
        <v>45962</v>
      </c>
      <c r="H72" s="283"/>
      <c r="I72" s="284"/>
      <c r="J72" s="282">
        <v>45992</v>
      </c>
      <c r="K72" s="283"/>
      <c r="L72" s="284"/>
      <c r="M72" s="3"/>
      <c r="N72" s="3"/>
      <c r="O72" s="3"/>
      <c r="P72" s="3"/>
      <c r="Q72" s="3"/>
      <c r="R72" s="3"/>
      <c r="S72" s="3"/>
      <c r="T72" s="3"/>
      <c r="U72" s="3"/>
    </row>
    <row r="73" spans="3:21" ht="15.6" x14ac:dyDescent="0.3">
      <c r="C73" s="286"/>
      <c r="D73" s="73" t="s">
        <v>85</v>
      </c>
      <c r="E73" s="73" t="s">
        <v>86</v>
      </c>
      <c r="F73" s="73" t="s">
        <v>59</v>
      </c>
      <c r="G73" s="73" t="s">
        <v>85</v>
      </c>
      <c r="H73" s="73" t="s">
        <v>86</v>
      </c>
      <c r="I73" s="73" t="s">
        <v>59</v>
      </c>
      <c r="J73" s="73" t="s">
        <v>85</v>
      </c>
      <c r="K73" s="73" t="s">
        <v>86</v>
      </c>
      <c r="L73" s="73" t="s">
        <v>59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2" thickBot="1" x14ac:dyDescent="0.35">
      <c r="C74" s="9" t="s">
        <v>1</v>
      </c>
      <c r="D74" s="74">
        <v>21271</v>
      </c>
      <c r="E74" s="74">
        <v>23209</v>
      </c>
      <c r="F74" s="74">
        <v>-1938</v>
      </c>
      <c r="G74" s="74">
        <v>32286</v>
      </c>
      <c r="H74" s="74">
        <v>24497</v>
      </c>
      <c r="I74" s="74">
        <v>7789</v>
      </c>
      <c r="J74" s="74">
        <v>25813</v>
      </c>
      <c r="K74" s="74">
        <v>28574</v>
      </c>
      <c r="L74" s="74">
        <v>-2761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63" thickBot="1" x14ac:dyDescent="0.35">
      <c r="C75" s="84" t="s">
        <v>277</v>
      </c>
      <c r="D75" s="85">
        <v>1820</v>
      </c>
      <c r="E75" s="85">
        <v>1177</v>
      </c>
      <c r="F75" s="86">
        <v>643</v>
      </c>
      <c r="G75" s="85">
        <v>2381</v>
      </c>
      <c r="H75" s="85">
        <v>1518</v>
      </c>
      <c r="I75" s="86">
        <v>863</v>
      </c>
      <c r="J75" s="86">
        <v>2233</v>
      </c>
      <c r="K75" s="85">
        <v>1727</v>
      </c>
      <c r="L75" s="85">
        <v>506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16.2" thickBot="1" x14ac:dyDescent="0.35">
      <c r="C76" s="82" t="s">
        <v>278</v>
      </c>
      <c r="D76" s="88">
        <v>1576</v>
      </c>
      <c r="E76" s="88">
        <v>1168</v>
      </c>
      <c r="F76" s="89">
        <v>408</v>
      </c>
      <c r="G76" s="88">
        <v>2492</v>
      </c>
      <c r="H76" s="88">
        <v>1392</v>
      </c>
      <c r="I76" s="89">
        <v>1100</v>
      </c>
      <c r="J76" s="89">
        <v>2077</v>
      </c>
      <c r="K76" s="88">
        <v>1660</v>
      </c>
      <c r="L76" s="88">
        <v>417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31.8" thickBot="1" x14ac:dyDescent="0.35">
      <c r="C77" s="84" t="s">
        <v>279</v>
      </c>
      <c r="D77" s="85">
        <v>1236</v>
      </c>
      <c r="E77" s="85">
        <v>1453</v>
      </c>
      <c r="F77" s="86">
        <v>-217</v>
      </c>
      <c r="G77" s="85">
        <v>1619</v>
      </c>
      <c r="H77" s="85">
        <v>1223</v>
      </c>
      <c r="I77" s="86">
        <v>396</v>
      </c>
      <c r="J77" s="86">
        <v>1324</v>
      </c>
      <c r="K77" s="85">
        <v>1570</v>
      </c>
      <c r="L77" s="85">
        <v>-246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16.2" thickBot="1" x14ac:dyDescent="0.35">
      <c r="C78" s="82" t="s">
        <v>280</v>
      </c>
      <c r="D78" s="88">
        <v>1276</v>
      </c>
      <c r="E78" s="88">
        <v>1137</v>
      </c>
      <c r="F78" s="89">
        <v>139</v>
      </c>
      <c r="G78" s="88">
        <v>1660</v>
      </c>
      <c r="H78" s="88">
        <v>1305</v>
      </c>
      <c r="I78" s="89">
        <v>355</v>
      </c>
      <c r="J78" s="89">
        <v>1421</v>
      </c>
      <c r="K78" s="88">
        <v>1417</v>
      </c>
      <c r="L78" s="88">
        <v>4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84" t="s">
        <v>281</v>
      </c>
      <c r="D79" s="85">
        <v>927</v>
      </c>
      <c r="E79" s="85">
        <v>655</v>
      </c>
      <c r="F79" s="86">
        <v>272</v>
      </c>
      <c r="G79" s="85">
        <v>1061</v>
      </c>
      <c r="H79" s="85">
        <v>862</v>
      </c>
      <c r="I79" s="86">
        <v>199</v>
      </c>
      <c r="J79" s="86">
        <v>1085</v>
      </c>
      <c r="K79" s="85">
        <v>891</v>
      </c>
      <c r="L79" s="85">
        <v>194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63" thickBot="1" x14ac:dyDescent="0.35">
      <c r="C80" s="82" t="s">
        <v>282</v>
      </c>
      <c r="D80" s="88">
        <v>582</v>
      </c>
      <c r="E80" s="88">
        <v>481</v>
      </c>
      <c r="F80" s="89">
        <v>101</v>
      </c>
      <c r="G80" s="88">
        <v>963</v>
      </c>
      <c r="H80" s="88">
        <v>605</v>
      </c>
      <c r="I80" s="89">
        <v>358</v>
      </c>
      <c r="J80" s="89">
        <v>890</v>
      </c>
      <c r="K80" s="88">
        <v>600</v>
      </c>
      <c r="L80" s="88">
        <v>290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16.2" thickBot="1" x14ac:dyDescent="0.35">
      <c r="C81" s="84" t="s">
        <v>283</v>
      </c>
      <c r="D81" s="85">
        <v>48</v>
      </c>
      <c r="E81" s="85">
        <v>1203</v>
      </c>
      <c r="F81" s="86">
        <v>-1155</v>
      </c>
      <c r="G81" s="85">
        <v>630</v>
      </c>
      <c r="H81" s="85">
        <v>529</v>
      </c>
      <c r="I81" s="86">
        <v>101</v>
      </c>
      <c r="J81" s="86">
        <v>137</v>
      </c>
      <c r="K81" s="85">
        <v>1322</v>
      </c>
      <c r="L81" s="85">
        <v>-1185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1.8" thickBot="1" x14ac:dyDescent="0.35">
      <c r="C82" s="82" t="s">
        <v>284</v>
      </c>
      <c r="D82" s="88">
        <v>565</v>
      </c>
      <c r="E82" s="88">
        <v>504</v>
      </c>
      <c r="F82" s="89">
        <v>61</v>
      </c>
      <c r="G82" s="88">
        <v>733</v>
      </c>
      <c r="H82" s="88">
        <v>589</v>
      </c>
      <c r="I82" s="89">
        <v>144</v>
      </c>
      <c r="J82" s="89">
        <v>721</v>
      </c>
      <c r="K82" s="88">
        <v>649</v>
      </c>
      <c r="L82" s="88">
        <v>72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16.2" thickBot="1" x14ac:dyDescent="0.35">
      <c r="C83" s="84" t="s">
        <v>285</v>
      </c>
      <c r="D83" s="85">
        <v>472</v>
      </c>
      <c r="E83" s="85">
        <v>864</v>
      </c>
      <c r="F83" s="86">
        <v>-392</v>
      </c>
      <c r="G83" s="85">
        <v>885</v>
      </c>
      <c r="H83" s="85">
        <v>894</v>
      </c>
      <c r="I83" s="86">
        <v>-9</v>
      </c>
      <c r="J83" s="86">
        <v>441</v>
      </c>
      <c r="K83" s="85">
        <v>843</v>
      </c>
      <c r="L83" s="85">
        <v>-402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16.2" thickBot="1" x14ac:dyDescent="0.35">
      <c r="C84" s="82" t="s">
        <v>286</v>
      </c>
      <c r="D84" s="88">
        <v>467</v>
      </c>
      <c r="E84" s="88">
        <v>329</v>
      </c>
      <c r="F84" s="89">
        <v>138</v>
      </c>
      <c r="G84" s="91">
        <v>597</v>
      </c>
      <c r="H84" s="91">
        <v>395</v>
      </c>
      <c r="I84" s="89">
        <v>202</v>
      </c>
      <c r="J84" s="89">
        <v>568</v>
      </c>
      <c r="K84" s="91">
        <v>450</v>
      </c>
      <c r="L84" s="91">
        <v>118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2" thickBot="1" x14ac:dyDescent="0.35">
      <c r="C85" s="92" t="s">
        <v>84</v>
      </c>
      <c r="D85" s="93">
        <v>12302</v>
      </c>
      <c r="E85" s="94">
        <v>14238</v>
      </c>
      <c r="F85" s="95">
        <v>-1936</v>
      </c>
      <c r="G85" s="96">
        <v>19265</v>
      </c>
      <c r="H85" s="96">
        <v>15185</v>
      </c>
      <c r="I85" s="97">
        <v>4080</v>
      </c>
      <c r="J85" s="97">
        <v>14916</v>
      </c>
      <c r="K85" s="96">
        <v>17445</v>
      </c>
      <c r="L85" s="96">
        <v>-2529</v>
      </c>
    </row>
    <row r="86" spans="3:21" s="3" customFormat="1" ht="34.5" customHeight="1" x14ac:dyDescent="0.3">
      <c r="C86" s="281" t="s">
        <v>229</v>
      </c>
      <c r="D86" s="281"/>
      <c r="E86" s="281"/>
      <c r="F86" s="281"/>
      <c r="G86" s="281"/>
      <c r="H86" s="281"/>
      <c r="I86" s="281"/>
      <c r="J86" s="281"/>
      <c r="K86" s="281"/>
      <c r="L86" s="281"/>
    </row>
    <row r="87" spans="3:21" s="3" customFormat="1" ht="15.6" x14ac:dyDescent="0.3">
      <c r="C87" s="72"/>
      <c r="D87" s="72"/>
      <c r="E87" s="72"/>
      <c r="F87" s="72"/>
      <c r="G87" s="72"/>
      <c r="H87" s="72"/>
      <c r="I87" s="72"/>
      <c r="J87" s="72"/>
      <c r="K87" s="72"/>
      <c r="L87" s="72"/>
    </row>
    <row r="88" spans="3:21" s="3" customFormat="1" x14ac:dyDescent="0.3"/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5">
      <c r="C91" s="285" t="s">
        <v>234</v>
      </c>
      <c r="D91" s="285"/>
      <c r="E91" s="285"/>
      <c r="F91" s="285"/>
      <c r="G91" s="285"/>
      <c r="H91" s="285"/>
      <c r="I91" s="285"/>
      <c r="J91" s="285"/>
      <c r="K91" s="285"/>
      <c r="L91" s="285"/>
      <c r="M91" s="3"/>
      <c r="N91" s="3"/>
      <c r="O91" s="3"/>
      <c r="P91" s="3"/>
      <c r="Q91" s="3"/>
      <c r="R91" s="3"/>
      <c r="S91" s="3"/>
      <c r="T91" s="3"/>
      <c r="U91" s="3"/>
    </row>
    <row r="92" spans="3:21" ht="16.2" thickBot="1" x14ac:dyDescent="0.35">
      <c r="C92" s="286" t="s">
        <v>100</v>
      </c>
      <c r="D92" s="282">
        <v>45627</v>
      </c>
      <c r="E92" s="283"/>
      <c r="F92" s="284"/>
      <c r="G92" s="282">
        <v>45962</v>
      </c>
      <c r="H92" s="283"/>
      <c r="I92" s="284"/>
      <c r="J92" s="282">
        <v>45992</v>
      </c>
      <c r="K92" s="283"/>
      <c r="L92" s="284"/>
      <c r="M92" s="3"/>
      <c r="N92" s="3"/>
      <c r="O92" s="3"/>
      <c r="P92" s="3"/>
      <c r="Q92" s="3"/>
      <c r="R92" s="3"/>
      <c r="S92" s="3"/>
      <c r="T92" s="3"/>
      <c r="U92" s="3"/>
    </row>
    <row r="93" spans="3:21" ht="15.6" x14ac:dyDescent="0.3">
      <c r="C93" s="286"/>
      <c r="D93" s="73" t="s">
        <v>85</v>
      </c>
      <c r="E93" s="73" t="s">
        <v>86</v>
      </c>
      <c r="F93" s="73" t="s">
        <v>59</v>
      </c>
      <c r="G93" s="73" t="s">
        <v>85</v>
      </c>
      <c r="H93" s="73" t="s">
        <v>86</v>
      </c>
      <c r="I93" s="73" t="s">
        <v>59</v>
      </c>
      <c r="J93" s="73" t="s">
        <v>85</v>
      </c>
      <c r="K93" s="73" t="s">
        <v>86</v>
      </c>
      <c r="L93" s="73" t="s">
        <v>59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9" t="s">
        <v>47</v>
      </c>
      <c r="D94" s="74">
        <v>21271</v>
      </c>
      <c r="E94" s="74">
        <v>23209</v>
      </c>
      <c r="F94" s="74">
        <v>-1938</v>
      </c>
      <c r="G94" s="74">
        <v>32286</v>
      </c>
      <c r="H94" s="74">
        <v>24497</v>
      </c>
      <c r="I94" s="74">
        <v>7789</v>
      </c>
      <c r="J94" s="74">
        <v>25813</v>
      </c>
      <c r="K94" s="74">
        <v>28574</v>
      </c>
      <c r="L94" s="74">
        <v>-2761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100" t="s">
        <v>9</v>
      </c>
      <c r="D95" s="101">
        <v>1066</v>
      </c>
      <c r="E95" s="101">
        <v>1216</v>
      </c>
      <c r="F95" s="102">
        <v>-150</v>
      </c>
      <c r="G95" s="101">
        <v>1461</v>
      </c>
      <c r="H95" s="101">
        <v>1206</v>
      </c>
      <c r="I95" s="102">
        <v>255</v>
      </c>
      <c r="J95" s="102">
        <v>1140</v>
      </c>
      <c r="K95" s="101">
        <v>1393</v>
      </c>
      <c r="L95" s="101">
        <v>-253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75" t="s">
        <v>10</v>
      </c>
      <c r="D96" s="76">
        <v>88</v>
      </c>
      <c r="E96" s="76">
        <v>118</v>
      </c>
      <c r="F96" s="81">
        <v>-30</v>
      </c>
      <c r="G96" s="76">
        <v>176</v>
      </c>
      <c r="H96" s="76">
        <v>145</v>
      </c>
      <c r="I96" s="81">
        <v>31</v>
      </c>
      <c r="J96" s="81">
        <v>131</v>
      </c>
      <c r="K96" s="76">
        <v>142</v>
      </c>
      <c r="L96" s="76">
        <v>-11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7" t="s">
        <v>11</v>
      </c>
      <c r="D97" s="78">
        <v>7</v>
      </c>
      <c r="E97" s="78">
        <v>14</v>
      </c>
      <c r="F97" s="83">
        <v>-7</v>
      </c>
      <c r="G97" s="78">
        <v>7</v>
      </c>
      <c r="H97" s="78">
        <v>12</v>
      </c>
      <c r="I97" s="83">
        <v>-5</v>
      </c>
      <c r="J97" s="83">
        <v>10</v>
      </c>
      <c r="K97" s="78">
        <v>18</v>
      </c>
      <c r="L97" s="78">
        <v>-8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75" t="s">
        <v>12</v>
      </c>
      <c r="D98" s="76">
        <v>335</v>
      </c>
      <c r="E98" s="76">
        <v>367</v>
      </c>
      <c r="F98" s="81">
        <v>-32</v>
      </c>
      <c r="G98" s="76">
        <v>393</v>
      </c>
      <c r="H98" s="76">
        <v>351</v>
      </c>
      <c r="I98" s="81">
        <v>42</v>
      </c>
      <c r="J98" s="81">
        <v>298</v>
      </c>
      <c r="K98" s="76">
        <v>431</v>
      </c>
      <c r="L98" s="76">
        <v>-133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7" t="s">
        <v>13</v>
      </c>
      <c r="D99" s="78">
        <v>541</v>
      </c>
      <c r="E99" s="78">
        <v>623</v>
      </c>
      <c r="F99" s="83">
        <v>-82</v>
      </c>
      <c r="G99" s="78">
        <v>741</v>
      </c>
      <c r="H99" s="78">
        <v>590</v>
      </c>
      <c r="I99" s="83">
        <v>151</v>
      </c>
      <c r="J99" s="83">
        <v>574</v>
      </c>
      <c r="K99" s="78">
        <v>707</v>
      </c>
      <c r="L99" s="78">
        <v>-133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75" t="s">
        <v>14</v>
      </c>
      <c r="D100" s="76">
        <v>63</v>
      </c>
      <c r="E100" s="76">
        <v>68</v>
      </c>
      <c r="F100" s="81">
        <v>-5</v>
      </c>
      <c r="G100" s="76">
        <v>96</v>
      </c>
      <c r="H100" s="76">
        <v>73</v>
      </c>
      <c r="I100" s="81">
        <v>23</v>
      </c>
      <c r="J100" s="81">
        <v>47</v>
      </c>
      <c r="K100" s="76">
        <v>55</v>
      </c>
      <c r="L100" s="76">
        <v>-8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7" t="s">
        <v>15</v>
      </c>
      <c r="D101" s="78">
        <v>10</v>
      </c>
      <c r="E101" s="78">
        <v>11</v>
      </c>
      <c r="F101" s="83">
        <v>-1</v>
      </c>
      <c r="G101" s="78">
        <v>5</v>
      </c>
      <c r="H101" s="78">
        <v>5</v>
      </c>
      <c r="I101" s="83">
        <v>0</v>
      </c>
      <c r="J101" s="83">
        <v>8</v>
      </c>
      <c r="K101" s="78">
        <v>11</v>
      </c>
      <c r="L101" s="78">
        <v>-3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75" t="s">
        <v>16</v>
      </c>
      <c r="D102" s="76">
        <v>22</v>
      </c>
      <c r="E102" s="76">
        <v>15</v>
      </c>
      <c r="F102" s="81">
        <v>7</v>
      </c>
      <c r="G102" s="76">
        <v>43</v>
      </c>
      <c r="H102" s="76">
        <v>30</v>
      </c>
      <c r="I102" s="81">
        <v>13</v>
      </c>
      <c r="J102" s="81">
        <v>72</v>
      </c>
      <c r="K102" s="76">
        <v>29</v>
      </c>
      <c r="L102" s="76">
        <v>43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100" t="s">
        <v>17</v>
      </c>
      <c r="D103" s="103">
        <v>359</v>
      </c>
      <c r="E103" s="103">
        <v>551</v>
      </c>
      <c r="F103" s="104">
        <v>-192</v>
      </c>
      <c r="G103" s="103">
        <v>440</v>
      </c>
      <c r="H103" s="103">
        <v>349</v>
      </c>
      <c r="I103" s="104">
        <v>91</v>
      </c>
      <c r="J103" s="104">
        <v>393</v>
      </c>
      <c r="K103" s="103">
        <v>413</v>
      </c>
      <c r="L103" s="103">
        <v>-20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75" t="s">
        <v>18</v>
      </c>
      <c r="D104" s="76">
        <v>12</v>
      </c>
      <c r="E104" s="76">
        <v>16</v>
      </c>
      <c r="F104" s="81">
        <v>-4</v>
      </c>
      <c r="G104" s="76">
        <v>17</v>
      </c>
      <c r="H104" s="76">
        <v>18</v>
      </c>
      <c r="I104" s="81">
        <v>-1</v>
      </c>
      <c r="J104" s="81">
        <v>16</v>
      </c>
      <c r="K104" s="76">
        <v>16</v>
      </c>
      <c r="L104" s="76">
        <v>0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7" t="s">
        <v>19</v>
      </c>
      <c r="D105" s="78">
        <v>2</v>
      </c>
      <c r="E105" s="78">
        <v>1</v>
      </c>
      <c r="F105" s="83">
        <v>1</v>
      </c>
      <c r="G105" s="78">
        <v>4</v>
      </c>
      <c r="H105" s="78">
        <v>10</v>
      </c>
      <c r="I105" s="83">
        <v>-6</v>
      </c>
      <c r="J105" s="83">
        <v>4</v>
      </c>
      <c r="K105" s="78">
        <v>3</v>
      </c>
      <c r="L105" s="78">
        <v>1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75" t="s">
        <v>20</v>
      </c>
      <c r="D106" s="76">
        <v>56</v>
      </c>
      <c r="E106" s="76">
        <v>64</v>
      </c>
      <c r="F106" s="81">
        <v>-8</v>
      </c>
      <c r="G106" s="76">
        <v>45</v>
      </c>
      <c r="H106" s="76">
        <v>57</v>
      </c>
      <c r="I106" s="81">
        <v>-12</v>
      </c>
      <c r="J106" s="81">
        <v>72</v>
      </c>
      <c r="K106" s="76">
        <v>71</v>
      </c>
      <c r="L106" s="76">
        <v>1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7" t="s">
        <v>21</v>
      </c>
      <c r="D107" s="78">
        <v>38</v>
      </c>
      <c r="E107" s="78">
        <v>29</v>
      </c>
      <c r="F107" s="83">
        <v>9</v>
      </c>
      <c r="G107" s="78">
        <v>29</v>
      </c>
      <c r="H107" s="78">
        <v>26</v>
      </c>
      <c r="I107" s="83">
        <v>3</v>
      </c>
      <c r="J107" s="83">
        <v>21</v>
      </c>
      <c r="K107" s="78">
        <v>34</v>
      </c>
      <c r="L107" s="78">
        <v>-13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75" t="s">
        <v>22</v>
      </c>
      <c r="D108" s="76">
        <v>31</v>
      </c>
      <c r="E108" s="76">
        <v>31</v>
      </c>
      <c r="F108" s="81">
        <v>0</v>
      </c>
      <c r="G108" s="76">
        <v>37</v>
      </c>
      <c r="H108" s="76">
        <v>36</v>
      </c>
      <c r="I108" s="81">
        <v>1</v>
      </c>
      <c r="J108" s="81">
        <v>34</v>
      </c>
      <c r="K108" s="76">
        <v>28</v>
      </c>
      <c r="L108" s="76">
        <v>6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7" t="s">
        <v>23</v>
      </c>
      <c r="D109" s="78">
        <v>52</v>
      </c>
      <c r="E109" s="78">
        <v>66</v>
      </c>
      <c r="F109" s="83">
        <v>-14</v>
      </c>
      <c r="G109" s="78">
        <v>77</v>
      </c>
      <c r="H109" s="78">
        <v>56</v>
      </c>
      <c r="I109" s="83">
        <v>21</v>
      </c>
      <c r="J109" s="83">
        <v>41</v>
      </c>
      <c r="K109" s="78">
        <v>61</v>
      </c>
      <c r="L109" s="78">
        <v>-20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75" t="s">
        <v>24</v>
      </c>
      <c r="D110" s="76">
        <v>19</v>
      </c>
      <c r="E110" s="76">
        <v>11</v>
      </c>
      <c r="F110" s="81">
        <v>8</v>
      </c>
      <c r="G110" s="76">
        <v>19</v>
      </c>
      <c r="H110" s="76">
        <v>18</v>
      </c>
      <c r="I110" s="81">
        <v>1</v>
      </c>
      <c r="J110" s="81">
        <v>13</v>
      </c>
      <c r="K110" s="76">
        <v>12</v>
      </c>
      <c r="L110" s="76">
        <v>1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7" t="s">
        <v>25</v>
      </c>
      <c r="D111" s="78">
        <v>8</v>
      </c>
      <c r="E111" s="78">
        <v>5</v>
      </c>
      <c r="F111" s="83">
        <v>3</v>
      </c>
      <c r="G111" s="78">
        <v>9</v>
      </c>
      <c r="H111" s="78">
        <v>9</v>
      </c>
      <c r="I111" s="83">
        <v>0</v>
      </c>
      <c r="J111" s="83">
        <v>9</v>
      </c>
      <c r="K111" s="78">
        <v>15</v>
      </c>
      <c r="L111" s="78">
        <v>-6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75" t="s">
        <v>26</v>
      </c>
      <c r="D112" s="76">
        <v>141</v>
      </c>
      <c r="E112" s="76">
        <v>328</v>
      </c>
      <c r="F112" s="81">
        <v>-187</v>
      </c>
      <c r="G112" s="76">
        <v>203</v>
      </c>
      <c r="H112" s="76">
        <v>119</v>
      </c>
      <c r="I112" s="81">
        <v>84</v>
      </c>
      <c r="J112" s="81">
        <v>183</v>
      </c>
      <c r="K112" s="76">
        <v>173</v>
      </c>
      <c r="L112" s="76">
        <v>10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100" t="s">
        <v>27</v>
      </c>
      <c r="D113" s="103">
        <v>4756</v>
      </c>
      <c r="E113" s="103">
        <v>5023</v>
      </c>
      <c r="F113" s="104">
        <v>-267</v>
      </c>
      <c r="G113" s="103">
        <v>7374</v>
      </c>
      <c r="H113" s="103">
        <v>5385</v>
      </c>
      <c r="I113" s="104">
        <v>1989</v>
      </c>
      <c r="J113" s="104">
        <v>5637</v>
      </c>
      <c r="K113" s="103">
        <v>5966</v>
      </c>
      <c r="L113" s="103">
        <v>-329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75" t="s">
        <v>28</v>
      </c>
      <c r="D114" s="76">
        <v>726</v>
      </c>
      <c r="E114" s="76">
        <v>763</v>
      </c>
      <c r="F114" s="81">
        <v>-37</v>
      </c>
      <c r="G114" s="76">
        <v>992</v>
      </c>
      <c r="H114" s="76">
        <v>799</v>
      </c>
      <c r="I114" s="81">
        <v>193</v>
      </c>
      <c r="J114" s="81">
        <v>763</v>
      </c>
      <c r="K114" s="76">
        <v>854</v>
      </c>
      <c r="L114" s="76">
        <v>-91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7" t="s">
        <v>29</v>
      </c>
      <c r="D115" s="78">
        <v>105</v>
      </c>
      <c r="E115" s="78">
        <v>80</v>
      </c>
      <c r="F115" s="83">
        <v>25</v>
      </c>
      <c r="G115" s="78">
        <v>262</v>
      </c>
      <c r="H115" s="78">
        <v>144</v>
      </c>
      <c r="I115" s="83">
        <v>118</v>
      </c>
      <c r="J115" s="83">
        <v>176</v>
      </c>
      <c r="K115" s="78">
        <v>158</v>
      </c>
      <c r="L115" s="78">
        <v>18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75" t="s">
        <v>30</v>
      </c>
      <c r="D116" s="76">
        <v>445</v>
      </c>
      <c r="E116" s="76">
        <v>416</v>
      </c>
      <c r="F116" s="81">
        <v>29</v>
      </c>
      <c r="G116" s="76">
        <v>533</v>
      </c>
      <c r="H116" s="76">
        <v>421</v>
      </c>
      <c r="I116" s="81">
        <v>112</v>
      </c>
      <c r="J116" s="81">
        <v>522</v>
      </c>
      <c r="K116" s="76">
        <v>520</v>
      </c>
      <c r="L116" s="76">
        <v>2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7" t="s">
        <v>31</v>
      </c>
      <c r="D117" s="78">
        <v>3480</v>
      </c>
      <c r="E117" s="78">
        <v>3764</v>
      </c>
      <c r="F117" s="83">
        <v>-284</v>
      </c>
      <c r="G117" s="78">
        <v>5587</v>
      </c>
      <c r="H117" s="78">
        <v>4021</v>
      </c>
      <c r="I117" s="83">
        <v>1566</v>
      </c>
      <c r="J117" s="83">
        <v>4176</v>
      </c>
      <c r="K117" s="78">
        <v>4434</v>
      </c>
      <c r="L117" s="78">
        <v>-258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100" t="s">
        <v>32</v>
      </c>
      <c r="D118" s="103">
        <v>13153</v>
      </c>
      <c r="E118" s="103">
        <v>14228</v>
      </c>
      <c r="F118" s="104">
        <v>-1075</v>
      </c>
      <c r="G118" s="103">
        <v>20264</v>
      </c>
      <c r="H118" s="103">
        <v>15264</v>
      </c>
      <c r="I118" s="104">
        <v>5000</v>
      </c>
      <c r="J118" s="104">
        <v>16304</v>
      </c>
      <c r="K118" s="103">
        <v>18346</v>
      </c>
      <c r="L118" s="103">
        <v>-2042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75" t="s">
        <v>33</v>
      </c>
      <c r="D119" s="76">
        <v>4804</v>
      </c>
      <c r="E119" s="76">
        <v>4637</v>
      </c>
      <c r="F119" s="81">
        <v>167</v>
      </c>
      <c r="G119" s="76">
        <v>7431</v>
      </c>
      <c r="H119" s="76">
        <v>5471</v>
      </c>
      <c r="I119" s="81">
        <v>1960</v>
      </c>
      <c r="J119" s="81">
        <v>5787</v>
      </c>
      <c r="K119" s="76">
        <v>6090</v>
      </c>
      <c r="L119" s="76">
        <v>-303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7" t="s">
        <v>34</v>
      </c>
      <c r="D120" s="78">
        <v>5466</v>
      </c>
      <c r="E120" s="78">
        <v>5550</v>
      </c>
      <c r="F120" s="83">
        <v>-84</v>
      </c>
      <c r="G120" s="78">
        <v>8216</v>
      </c>
      <c r="H120" s="78">
        <v>6212</v>
      </c>
      <c r="I120" s="83">
        <v>2004</v>
      </c>
      <c r="J120" s="83">
        <v>6946</v>
      </c>
      <c r="K120" s="78">
        <v>7340</v>
      </c>
      <c r="L120" s="78">
        <v>-394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75" t="s">
        <v>35</v>
      </c>
      <c r="D121" s="76">
        <v>2883</v>
      </c>
      <c r="E121" s="76">
        <v>4041</v>
      </c>
      <c r="F121" s="81">
        <v>-1158</v>
      </c>
      <c r="G121" s="76">
        <v>4617</v>
      </c>
      <c r="H121" s="76">
        <v>3581</v>
      </c>
      <c r="I121" s="81">
        <v>1036</v>
      </c>
      <c r="J121" s="81">
        <v>3571</v>
      </c>
      <c r="K121" s="76">
        <v>4916</v>
      </c>
      <c r="L121" s="76">
        <v>-1345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100" t="s">
        <v>36</v>
      </c>
      <c r="D122" s="103">
        <v>1909</v>
      </c>
      <c r="E122" s="103">
        <v>2054</v>
      </c>
      <c r="F122" s="104">
        <v>-145</v>
      </c>
      <c r="G122" s="103">
        <v>2734</v>
      </c>
      <c r="H122" s="103">
        <v>2288</v>
      </c>
      <c r="I122" s="104">
        <v>446</v>
      </c>
      <c r="J122" s="104">
        <v>2320</v>
      </c>
      <c r="K122" s="103">
        <v>2451</v>
      </c>
      <c r="L122" s="103">
        <v>-131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75" t="s">
        <v>37</v>
      </c>
      <c r="D123" s="76">
        <v>576</v>
      </c>
      <c r="E123" s="76">
        <v>653</v>
      </c>
      <c r="F123" s="81">
        <v>-77</v>
      </c>
      <c r="G123" s="76">
        <v>781</v>
      </c>
      <c r="H123" s="76">
        <v>717</v>
      </c>
      <c r="I123" s="81">
        <v>64</v>
      </c>
      <c r="J123" s="81">
        <v>669</v>
      </c>
      <c r="K123" s="76">
        <v>683</v>
      </c>
      <c r="L123" s="76">
        <v>-14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7" t="s">
        <v>56</v>
      </c>
      <c r="D124" s="78">
        <v>699</v>
      </c>
      <c r="E124" s="78">
        <v>773</v>
      </c>
      <c r="F124" s="83">
        <v>-74</v>
      </c>
      <c r="G124" s="78">
        <v>1029</v>
      </c>
      <c r="H124" s="78">
        <v>834</v>
      </c>
      <c r="I124" s="83">
        <v>195</v>
      </c>
      <c r="J124" s="83">
        <v>825</v>
      </c>
      <c r="K124" s="78">
        <v>915</v>
      </c>
      <c r="L124" s="78">
        <v>-90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75" t="s">
        <v>39</v>
      </c>
      <c r="D125" s="76">
        <v>464</v>
      </c>
      <c r="E125" s="76">
        <v>432</v>
      </c>
      <c r="F125" s="81">
        <v>32</v>
      </c>
      <c r="G125" s="76">
        <v>656</v>
      </c>
      <c r="H125" s="76">
        <v>529</v>
      </c>
      <c r="I125" s="81">
        <v>127</v>
      </c>
      <c r="J125" s="81">
        <v>575</v>
      </c>
      <c r="K125" s="76">
        <v>568</v>
      </c>
      <c r="L125" s="76">
        <v>7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7" t="s">
        <v>40</v>
      </c>
      <c r="D126" s="78">
        <v>170</v>
      </c>
      <c r="E126" s="78">
        <v>196</v>
      </c>
      <c r="F126" s="83">
        <v>-26</v>
      </c>
      <c r="G126" s="78">
        <v>268</v>
      </c>
      <c r="H126" s="78">
        <v>208</v>
      </c>
      <c r="I126" s="83">
        <v>60</v>
      </c>
      <c r="J126" s="83">
        <v>251</v>
      </c>
      <c r="K126" s="78">
        <v>285</v>
      </c>
      <c r="L126" s="78">
        <v>-34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6" x14ac:dyDescent="0.3">
      <c r="C127" s="100" t="s">
        <v>72</v>
      </c>
      <c r="D127" s="101">
        <v>28</v>
      </c>
      <c r="E127" s="101">
        <v>137</v>
      </c>
      <c r="F127" s="102">
        <v>-109</v>
      </c>
      <c r="G127" s="101">
        <v>13</v>
      </c>
      <c r="H127" s="101">
        <v>5</v>
      </c>
      <c r="I127" s="102">
        <v>8</v>
      </c>
      <c r="J127" s="102">
        <v>19</v>
      </c>
      <c r="K127" s="101">
        <v>5</v>
      </c>
      <c r="L127" s="101">
        <v>14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3.75" customHeight="1" x14ac:dyDescent="0.3">
      <c r="C128" s="281" t="s">
        <v>229</v>
      </c>
      <c r="D128" s="281"/>
      <c r="E128" s="281"/>
      <c r="F128" s="281"/>
      <c r="G128" s="281"/>
      <c r="H128" s="281"/>
      <c r="I128" s="281"/>
      <c r="J128" s="281"/>
      <c r="K128" s="281"/>
      <c r="L128" s="281"/>
    </row>
    <row r="129" spans="3:21" s="3" customFormat="1" x14ac:dyDescent="0.3"/>
    <row r="130" spans="3:21" s="3" customFormat="1" x14ac:dyDescent="0.3"/>
    <row r="131" spans="3:21" ht="32.1" customHeight="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5.25" customHeight="1" thickBot="1" x14ac:dyDescent="0.35">
      <c r="C132" s="285" t="s">
        <v>235</v>
      </c>
      <c r="D132" s="285"/>
      <c r="E132" s="285"/>
      <c r="F132" s="285"/>
      <c r="G132" s="285"/>
      <c r="H132" s="285"/>
      <c r="I132" s="285"/>
      <c r="J132" s="285"/>
      <c r="K132" s="285"/>
      <c r="L132" s="285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2" thickBot="1" x14ac:dyDescent="0.35">
      <c r="C133" s="286" t="s">
        <v>82</v>
      </c>
      <c r="D133" s="282">
        <v>45627</v>
      </c>
      <c r="E133" s="283"/>
      <c r="F133" s="284"/>
      <c r="G133" s="282">
        <v>45962</v>
      </c>
      <c r="H133" s="283"/>
      <c r="I133" s="284"/>
      <c r="J133" s="282">
        <v>45992</v>
      </c>
      <c r="K133" s="283"/>
      <c r="L133" s="284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6" x14ac:dyDescent="0.3">
      <c r="C134" s="286"/>
      <c r="D134" s="73" t="s">
        <v>85</v>
      </c>
      <c r="E134" s="73" t="s">
        <v>86</v>
      </c>
      <c r="F134" s="73" t="s">
        <v>59</v>
      </c>
      <c r="G134" s="73" t="s">
        <v>85</v>
      </c>
      <c r="H134" s="73" t="s">
        <v>86</v>
      </c>
      <c r="I134" s="73" t="s">
        <v>59</v>
      </c>
      <c r="J134" s="73" t="s">
        <v>85</v>
      </c>
      <c r="K134" s="73" t="s">
        <v>86</v>
      </c>
      <c r="L134" s="73" t="s">
        <v>59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2" thickBot="1" x14ac:dyDescent="0.35">
      <c r="C135" s="9" t="s">
        <v>1</v>
      </c>
      <c r="D135" s="74">
        <v>21271</v>
      </c>
      <c r="E135" s="74">
        <v>23209</v>
      </c>
      <c r="F135" s="74">
        <v>-1938</v>
      </c>
      <c r="G135" s="74">
        <v>32286</v>
      </c>
      <c r="H135" s="74">
        <v>24497</v>
      </c>
      <c r="I135" s="74">
        <v>7789</v>
      </c>
      <c r="J135" s="74">
        <v>25813</v>
      </c>
      <c r="K135" s="74">
        <v>28574</v>
      </c>
      <c r="L135" s="74">
        <v>-2761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84" t="s">
        <v>287</v>
      </c>
      <c r="D136" s="85">
        <v>1662</v>
      </c>
      <c r="E136" s="85">
        <v>1742</v>
      </c>
      <c r="F136" s="86">
        <v>-80</v>
      </c>
      <c r="G136" s="85">
        <v>2770</v>
      </c>
      <c r="H136" s="85">
        <v>2058</v>
      </c>
      <c r="I136" s="86">
        <v>712</v>
      </c>
      <c r="J136" s="86">
        <v>2102</v>
      </c>
      <c r="K136" s="85">
        <v>2291</v>
      </c>
      <c r="L136" s="85">
        <v>-189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7" t="s">
        <v>288</v>
      </c>
      <c r="D137" s="88">
        <v>1731</v>
      </c>
      <c r="E137" s="88">
        <v>1930</v>
      </c>
      <c r="F137" s="89">
        <v>-199</v>
      </c>
      <c r="G137" s="88">
        <v>2772</v>
      </c>
      <c r="H137" s="88">
        <v>1974</v>
      </c>
      <c r="I137" s="89">
        <v>798</v>
      </c>
      <c r="J137" s="89">
        <v>2073</v>
      </c>
      <c r="K137" s="88">
        <v>2138</v>
      </c>
      <c r="L137" s="88">
        <v>-65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90" t="s">
        <v>289</v>
      </c>
      <c r="D138" s="85">
        <v>814</v>
      </c>
      <c r="E138" s="85">
        <v>586</v>
      </c>
      <c r="F138" s="86">
        <v>228</v>
      </c>
      <c r="G138" s="85">
        <v>950</v>
      </c>
      <c r="H138" s="85">
        <v>731</v>
      </c>
      <c r="I138" s="86">
        <v>219</v>
      </c>
      <c r="J138" s="86">
        <v>1004</v>
      </c>
      <c r="K138" s="85">
        <v>811</v>
      </c>
      <c r="L138" s="85">
        <v>193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82" t="s">
        <v>290</v>
      </c>
      <c r="D139" s="88">
        <v>696</v>
      </c>
      <c r="E139" s="88">
        <v>704</v>
      </c>
      <c r="F139" s="89">
        <v>-8</v>
      </c>
      <c r="G139" s="88">
        <v>997</v>
      </c>
      <c r="H139" s="88">
        <v>792</v>
      </c>
      <c r="I139" s="89">
        <v>205</v>
      </c>
      <c r="J139" s="89">
        <v>840</v>
      </c>
      <c r="K139" s="88">
        <v>927</v>
      </c>
      <c r="L139" s="88">
        <v>-87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84" t="s">
        <v>291</v>
      </c>
      <c r="D140" s="85">
        <v>546</v>
      </c>
      <c r="E140" s="85">
        <v>600</v>
      </c>
      <c r="F140" s="86">
        <v>-54</v>
      </c>
      <c r="G140" s="85">
        <v>854</v>
      </c>
      <c r="H140" s="85">
        <v>706</v>
      </c>
      <c r="I140" s="86">
        <v>148</v>
      </c>
      <c r="J140" s="86">
        <v>653</v>
      </c>
      <c r="K140" s="85">
        <v>733</v>
      </c>
      <c r="L140" s="85">
        <v>-80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7" t="s">
        <v>292</v>
      </c>
      <c r="D141" s="88">
        <v>534</v>
      </c>
      <c r="E141" s="88">
        <v>600</v>
      </c>
      <c r="F141" s="89">
        <v>-66</v>
      </c>
      <c r="G141" s="88">
        <v>822</v>
      </c>
      <c r="H141" s="88">
        <v>490</v>
      </c>
      <c r="I141" s="89">
        <v>332</v>
      </c>
      <c r="J141" s="89">
        <v>538</v>
      </c>
      <c r="K141" s="88">
        <v>831</v>
      </c>
      <c r="L141" s="88">
        <v>-293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90" t="s">
        <v>293</v>
      </c>
      <c r="D142" s="85">
        <v>639</v>
      </c>
      <c r="E142" s="85">
        <v>593</v>
      </c>
      <c r="F142" s="86">
        <v>46</v>
      </c>
      <c r="G142" s="85">
        <v>762</v>
      </c>
      <c r="H142" s="85">
        <v>728</v>
      </c>
      <c r="I142" s="86">
        <v>34</v>
      </c>
      <c r="J142" s="86">
        <v>628</v>
      </c>
      <c r="K142" s="85">
        <v>734</v>
      </c>
      <c r="L142" s="85">
        <v>-106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82" t="s">
        <v>294</v>
      </c>
      <c r="D143" s="88">
        <v>474</v>
      </c>
      <c r="E143" s="88">
        <v>525</v>
      </c>
      <c r="F143" s="89">
        <v>-51</v>
      </c>
      <c r="G143" s="88">
        <v>692</v>
      </c>
      <c r="H143" s="88">
        <v>536</v>
      </c>
      <c r="I143" s="89">
        <v>156</v>
      </c>
      <c r="J143" s="89">
        <v>549</v>
      </c>
      <c r="K143" s="88">
        <v>647</v>
      </c>
      <c r="L143" s="88">
        <v>-98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84" t="s">
        <v>295</v>
      </c>
      <c r="D144" s="85">
        <v>320</v>
      </c>
      <c r="E144" s="85">
        <v>305</v>
      </c>
      <c r="F144" s="86">
        <v>15</v>
      </c>
      <c r="G144" s="85">
        <v>413</v>
      </c>
      <c r="H144" s="85">
        <v>309</v>
      </c>
      <c r="I144" s="86">
        <v>104</v>
      </c>
      <c r="J144" s="86">
        <v>416</v>
      </c>
      <c r="K144" s="85">
        <v>354</v>
      </c>
      <c r="L144" s="85">
        <v>62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7" t="s">
        <v>296</v>
      </c>
      <c r="D145" s="88">
        <v>321</v>
      </c>
      <c r="E145" s="88">
        <v>356</v>
      </c>
      <c r="F145" s="89">
        <v>-35</v>
      </c>
      <c r="G145" s="91">
        <v>373</v>
      </c>
      <c r="H145" s="91">
        <v>334</v>
      </c>
      <c r="I145" s="89">
        <v>39</v>
      </c>
      <c r="J145" s="89">
        <v>291</v>
      </c>
      <c r="K145" s="91">
        <v>416</v>
      </c>
      <c r="L145" s="88">
        <v>-125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2" thickBot="1" x14ac:dyDescent="0.35">
      <c r="C146" s="92" t="s">
        <v>84</v>
      </c>
      <c r="D146" s="93">
        <v>13534</v>
      </c>
      <c r="E146" s="94">
        <v>15268</v>
      </c>
      <c r="F146" s="95">
        <v>-1734</v>
      </c>
      <c r="G146" s="96">
        <v>20881</v>
      </c>
      <c r="H146" s="96">
        <v>15839</v>
      </c>
      <c r="I146" s="97">
        <v>5042</v>
      </c>
      <c r="J146" s="97">
        <v>16719</v>
      </c>
      <c r="K146" s="98">
        <v>18692</v>
      </c>
      <c r="L146" s="99">
        <v>-1973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3.75" customHeight="1" x14ac:dyDescent="0.3">
      <c r="C147" s="281" t="s">
        <v>229</v>
      </c>
      <c r="D147" s="281"/>
      <c r="E147" s="281"/>
      <c r="F147" s="281"/>
      <c r="G147" s="281"/>
      <c r="H147" s="281"/>
      <c r="I147" s="281"/>
      <c r="J147" s="281"/>
      <c r="K147" s="281"/>
      <c r="L147" s="281"/>
    </row>
    <row r="148" spans="3:21" s="3" customFormat="1" x14ac:dyDescent="0.3"/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T5:U5"/>
    <mergeCell ref="C37:L37"/>
    <mergeCell ref="C21:U21"/>
    <mergeCell ref="C25:L25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C91:L91"/>
    <mergeCell ref="C92:C93"/>
    <mergeCell ref="D92:F92"/>
    <mergeCell ref="C71:L71"/>
    <mergeCell ref="C52:L52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2026-02-24T23:35:17Z</dcterms:modified>
</cp:coreProperties>
</file>