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Mensal\"/>
    </mc:Choice>
  </mc:AlternateContent>
  <xr:revisionPtr revIDLastSave="0" documentId="13_ncr:1_{53EFC4F6-ACD4-467C-8E26-DF55E18917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" r:id="rId3"/>
    <sheet name="SISMIGRA ATIVOS" sheetId="12" r:id="rId4"/>
    <sheet name="SOLIC_REFÚGIO" sheetId="3" r:id="rId5"/>
    <sheet name="DECISÕES" sheetId="10" r:id="rId6"/>
    <sheet name="NATURALIZAÇÕES" sheetId="11" r:id="rId7"/>
    <sheet name="CGIL" sheetId="6" r:id="rId8"/>
    <sheet name="CAGED" sheetId="7" r:id="rId9"/>
    <sheet name="BACEN" sheetId="9" r:id="rId10"/>
  </sheets>
  <definedNames>
    <definedName name="_xlnm._FilterDatabase" localSheetId="7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1" l="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81" i="3"/>
  <c r="D81" i="3"/>
  <c r="C81" i="3"/>
  <c r="N6" i="3"/>
  <c r="M6" i="3"/>
  <c r="L6" i="3"/>
  <c r="K6" i="3"/>
  <c r="J6" i="3"/>
  <c r="I6" i="3"/>
  <c r="H6" i="3"/>
  <c r="G6" i="3"/>
  <c r="F6" i="3"/>
  <c r="E6" i="3"/>
  <c r="D6" i="3"/>
  <c r="C6" i="3"/>
  <c r="E59" i="8"/>
  <c r="D59" i="8"/>
  <c r="C59" i="8"/>
  <c r="E46" i="8"/>
  <c r="D46" i="8"/>
  <c r="C46" i="8"/>
  <c r="E42" i="8"/>
  <c r="D42" i="8"/>
  <c r="C42" i="8"/>
  <c r="C62" i="12"/>
  <c r="C58" i="12"/>
  <c r="C53" i="12"/>
  <c r="C43" i="12"/>
  <c r="C35" i="12"/>
  <c r="C34" i="12"/>
  <c r="C17" i="12"/>
  <c r="C4" i="12"/>
  <c r="E112" i="1"/>
  <c r="D112" i="1"/>
  <c r="C112" i="1"/>
  <c r="E100" i="1"/>
  <c r="D100" i="1"/>
  <c r="C100" i="1"/>
  <c r="E96" i="1"/>
  <c r="D96" i="1"/>
  <c r="C96" i="1"/>
  <c r="E91" i="1"/>
  <c r="D91" i="1"/>
  <c r="C91" i="1"/>
  <c r="E81" i="1"/>
  <c r="D81" i="1"/>
  <c r="C81" i="1"/>
  <c r="E73" i="1"/>
  <c r="D73" i="1"/>
  <c r="C73" i="1"/>
  <c r="E72" i="1"/>
  <c r="D72" i="1"/>
  <c r="C72" i="1"/>
  <c r="E59" i="1"/>
  <c r="D59" i="1"/>
  <c r="C59" i="1"/>
  <c r="E55" i="1"/>
  <c r="D55" i="1"/>
  <c r="C55" i="1"/>
  <c r="I48" i="1"/>
  <c r="F48" i="1"/>
  <c r="C48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K36" i="1"/>
  <c r="J36" i="1"/>
  <c r="I36" i="1"/>
  <c r="H36" i="1"/>
  <c r="G36" i="1"/>
  <c r="F36" i="1"/>
  <c r="E36" i="1"/>
  <c r="D36" i="1"/>
  <c r="C36" i="1"/>
  <c r="E18" i="1"/>
  <c r="D18" i="1"/>
  <c r="C18" i="1"/>
  <c r="E5" i="1"/>
  <c r="D5" i="1"/>
  <c r="C5" i="1"/>
  <c r="K85" i="2"/>
  <c r="H85" i="2"/>
  <c r="E85" i="2"/>
  <c r="K84" i="2"/>
  <c r="H84" i="2"/>
  <c r="E84" i="2"/>
  <c r="K83" i="2"/>
  <c r="H83" i="2"/>
  <c r="E83" i="2"/>
  <c r="K82" i="2"/>
  <c r="H82" i="2"/>
  <c r="E82" i="2"/>
  <c r="K81" i="2"/>
  <c r="J81" i="2"/>
  <c r="I81" i="2"/>
  <c r="H81" i="2"/>
  <c r="G81" i="2"/>
  <c r="F81" i="2"/>
  <c r="E81" i="2"/>
  <c r="D81" i="2"/>
  <c r="C81" i="2"/>
  <c r="K80" i="2"/>
  <c r="H80" i="2"/>
  <c r="E80" i="2"/>
  <c r="K79" i="2"/>
  <c r="H79" i="2"/>
  <c r="E79" i="2"/>
  <c r="K78" i="2"/>
  <c r="H78" i="2"/>
  <c r="E78" i="2"/>
  <c r="K77" i="2"/>
  <c r="J77" i="2"/>
  <c r="I77" i="2"/>
  <c r="H77" i="2"/>
  <c r="G77" i="2"/>
  <c r="F77" i="2"/>
  <c r="E77" i="2"/>
  <c r="D77" i="2"/>
  <c r="C77" i="2"/>
  <c r="K76" i="2"/>
  <c r="H76" i="2"/>
  <c r="E76" i="2"/>
  <c r="K75" i="2"/>
  <c r="H75" i="2"/>
  <c r="E75" i="2"/>
  <c r="K74" i="2"/>
  <c r="H74" i="2"/>
  <c r="E74" i="2"/>
  <c r="K73" i="2"/>
  <c r="H73" i="2"/>
  <c r="E73" i="2"/>
  <c r="K72" i="2"/>
  <c r="J72" i="2"/>
  <c r="I72" i="2"/>
  <c r="H72" i="2"/>
  <c r="G72" i="2"/>
  <c r="F72" i="2"/>
  <c r="E72" i="2"/>
  <c r="D72" i="2"/>
  <c r="C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H64" i="2"/>
  <c r="E64" i="2"/>
  <c r="K63" i="2"/>
  <c r="H63" i="2"/>
  <c r="E63" i="2"/>
  <c r="K62" i="2"/>
  <c r="J62" i="2"/>
  <c r="I62" i="2"/>
  <c r="H62" i="2"/>
  <c r="G62" i="2"/>
  <c r="F62" i="2"/>
  <c r="E62" i="2"/>
  <c r="D62" i="2"/>
  <c r="C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H56" i="2"/>
  <c r="E56" i="2"/>
  <c r="K55" i="2"/>
  <c r="H55" i="2"/>
  <c r="E55" i="2"/>
  <c r="K54" i="2"/>
  <c r="J54" i="2"/>
  <c r="I54" i="2"/>
  <c r="H54" i="2"/>
  <c r="G54" i="2"/>
  <c r="F54" i="2"/>
  <c r="E54" i="2"/>
  <c r="D54" i="2"/>
  <c r="C54" i="2"/>
  <c r="K53" i="2"/>
  <c r="J53" i="2"/>
  <c r="I53" i="2"/>
  <c r="H53" i="2"/>
  <c r="G53" i="2"/>
  <c r="F53" i="2"/>
  <c r="E53" i="2"/>
  <c r="D53" i="2"/>
  <c r="C53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<sst xmlns="http://schemas.openxmlformats.org/spreadsheetml/2006/main" count="1370" uniqueCount="416">
  <si>
    <t>Total</t>
  </si>
  <si>
    <t>Temporário</t>
  </si>
  <si>
    <t>Fronteiriço</t>
  </si>
  <si>
    <t>Homens</t>
  </si>
  <si>
    <t>Mulheres</t>
  </si>
  <si>
    <t>Principais países</t>
  </si>
  <si>
    <t>Não Informado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</si>
  <si>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</si>
  <si>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</si>
  <si>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</si>
  <si>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</si>
  <si>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</si>
  <si>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</si>
  <si>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</si>
  <si>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</si>
  <si>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</si>
  <si>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</si>
  <si>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</si>
  <si>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</si>
  <si>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</si>
  <si>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</si>
  <si>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</si>
  <si>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</si>
  <si>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</si>
  <si>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</si>
  <si>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</si>
  <si>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</si>
  <si>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</si>
  <si>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</si>
  <si>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</si>
  <si>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</si>
  <si>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</si>
  <si>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</si>
  <si>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</si>
  <si>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</si>
  <si>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</si>
  <si>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</si>
  <si>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</si>
  <si>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</si>
  <si>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</si>
  <si>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</si>
  <si>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</si>
  <si>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</si>
  <si>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</si>
  <si>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</si>
  <si>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</si>
  <si>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</si>
  <si>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</si>
  <si>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</si>
  <si>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</si>
  <si>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</si>
  <si>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</si>
  <si>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</si>
  <si>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</si>
  <si>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</si>
  <si>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</si>
  <si>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</si>
  <si>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</si>
  <si>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</si>
  <si>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</si>
  <si>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</si>
  <si>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</si>
  <si>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</si>
  <si>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</si>
  <si>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</si>
  <si>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</si>
  <si>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</si>
  <si>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</si>
  <si>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</si>
  <si>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</si>
  <si>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</si>
  <si>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</si>
  <si>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</si>
  <si>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</si>
  <si>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</si>
  <si>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</si>
  <si>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</si>
  <si>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</si>
  <si>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</si>
  <si>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</si>
  <si>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</si>
  <si>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</si>
  <si>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</si>
  <si>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</si>
  <si>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</si>
  <si>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</si>
  <si>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</si>
  <si>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</si>
  <si>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</si>
  <si>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</si>
  <si>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</si>
  <si>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</si>
  <si>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</si>
  <si>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</si>
  <si>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</si>
  <si>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</si>
  <si>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</si>
  <si>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</si>
  <si>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</si>
  <si>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</si>
  <si>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</si>
  <si>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</si>
  <si>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</si>
  <si>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</si>
  <si>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</si>
  <si>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</si>
  <si>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</si>
  <si>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</si>
  <si>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</si>
  <si>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</si>
  <si>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</si>
  <si>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</si>
  <si>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</si>
  <si>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</si>
  <si>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</si>
  <si>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</si>
  <si>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</si>
  <si>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</si>
  <si>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</si>
  <si>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</si>
  <si>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</si>
  <si>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</si>
  <si>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</si>
  <si>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</si>
  <si>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</si>
  <si>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</si>
  <si>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</si>
  <si>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</si>
  <si>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</si>
  <si>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</si>
  <si>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</si>
  <si>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</si>
  <si>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</si>
  <si>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</si>
  <si>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</si>
  <si>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</si>
  <si>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</si>
  <si>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</si>
  <si>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</si>
  <si>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</si>
  <si>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</si>
  <si>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</si>
  <si>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</si>
  <si>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</si>
  <si>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</si>
  <si>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</si>
  <si>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</si>
  <si>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</si>
  <si>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</si>
  <si>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</si>
  <si>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</si>
  <si>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</si>
  <si>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</si>
  <si>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</si>
  <si>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</si>
  <si>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</si>
  <si>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</si>
  <si>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</si>
  <si>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</si>
  <si>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</si>
  <si>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</si>
  <si>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</si>
  <si>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</si>
  <si>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Total (0 a 18 anos)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</si>
  <si>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</si>
  <si>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</si>
  <si>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</si>
  <si>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</si>
  <si>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</si>
  <si>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</si>
  <si>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</si>
  <si>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</si>
  <si>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</si>
  <si>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</si>
  <si>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GUINÉ</t>
  </si>
  <si>
    <t>ESTADO DA PALESTINA</t>
  </si>
  <si>
    <t>Residente no exterior</t>
  </si>
  <si>
    <t xml:space="preserve">Total </t>
  </si>
  <si>
    <t>RN 02</t>
  </si>
  <si>
    <t>RN 14</t>
  </si>
  <si>
    <t>RN 40</t>
  </si>
  <si>
    <t>RN 24</t>
  </si>
  <si>
    <t>RN 06</t>
  </si>
  <si>
    <t>RN 03</t>
  </si>
  <si>
    <t>RN 15</t>
  </si>
  <si>
    <t>RN 04</t>
  </si>
  <si>
    <t>RN 20</t>
  </si>
  <si>
    <t>RN 07</t>
  </si>
  <si>
    <t>RN 17</t>
  </si>
  <si>
    <t>RN 08</t>
  </si>
  <si>
    <t>RN 10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</si>
  <si>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</si>
  <si>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</si>
  <si>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</si>
  <si>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</si>
  <si>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</si>
  <si>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</si>
  <si>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</si>
  <si>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</si>
  <si>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</si>
  <si>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</si>
  <si>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</si>
  <si>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</si>
  <si>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</si>
  <si>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</si>
  <si>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</si>
  <si>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</si>
  <si>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</si>
  <si>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</si>
  <si>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</si>
  <si>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BÉLGICA</t>
  </si>
  <si>
    <t>CORÉIA DO SUL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</si>
  <si>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</si>
  <si>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</si>
  <si>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</si>
  <si>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</si>
  <si>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</si>
  <si>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</si>
  <si>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</si>
  <si>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</si>
  <si>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</si>
  <si>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</si>
  <si>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</si>
  <si>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</si>
  <si>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</si>
  <si>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</si>
  <si>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</si>
  <si>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</si>
  <si>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</si>
  <si>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</si>
  <si>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</si>
  <si>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</si>
  <si>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</si>
  <si>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</si>
  <si>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</si>
  <si>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</si>
  <si>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</si>
  <si>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</si>
  <si>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</si>
  <si>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</si>
  <si>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</si>
  <si>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</si>
  <si>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</si>
  <si>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</si>
  <si>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</si>
  <si>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</si>
  <si>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</si>
  <si>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</si>
  <si>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</si>
  <si>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</si>
  <si>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</si>
  <si>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</si>
  <si>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Principais países de naturalidade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</si>
  <si>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</si>
  <si>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</si>
  <si>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</si>
  <si>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</si>
  <si>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</si>
  <si>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</si>
  <si>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</si>
  <si>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</si>
  <si>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</si>
  <si>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</si>
  <si>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</si>
  <si>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</si>
  <si>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</si>
  <si>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</si>
  <si>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</si>
  <si>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CHILE</t>
  </si>
  <si>
    <t>EQUADOR</t>
  </si>
  <si>
    <t>Entrada</t>
  </si>
  <si>
    <t>Saída</t>
  </si>
  <si>
    <t>agosto/25</t>
  </si>
  <si>
    <t>setembro/24</t>
  </si>
  <si>
    <t>setembro/25</t>
  </si>
  <si>
    <t>Número de vistos concedidos, por mês e sexo, segundo principais países de localização do posto consular - Brasil, outubro de 2024, setembro e outubro de 2025</t>
  </si>
  <si>
    <t>Número de vistos concedidos, por mês e sexo, segundo principais nacionalidades - Brasil, outubro de 2024, setembro e outubro de 2025</t>
  </si>
  <si>
    <t>Fonte: Elaborado pelo OBMigra, a partir dos dados do Ministério das Relações Exteriores, outubro de 2024, setembro e outubro de 2025</t>
  </si>
  <si>
    <t>Número de vistos concedidos, por mês, segundo grupos de idade - Brasil, outubro de 2024, setembro e outubro de 2025</t>
  </si>
  <si>
    <t>Número de vistos concedidos, por mês, segundo tipologias - Brasil, outubro de 2024, setembro e outubro de 2025</t>
  </si>
  <si>
    <t>Entradas e Saídas do território brasileiro nos pontos de fronteira, por mês, segundo tipologias de classificação - Brasil, outubro de 2024, setembro e outubro de 2025</t>
  </si>
  <si>
    <t>Entradas e Saídas do território brasileiro nos pontos de fronteira, por mês, segundo principais países - Brasil, outubro de 2024, setembro e outubro de 2025</t>
  </si>
  <si>
    <t>Fonte: Elaborado pelo OBMigra, a partir dos dados da Polícia Federal, Sistema de Tráfego Internacional (STI), outubro de 2024, setembro e outubro de 2025</t>
  </si>
  <si>
    <t>Entrada e saídas do território brasileiro nos pontos de fronteira, por mês, segundo Brasil, Grandes Regiões e Unidades da Federação, outubro de 2024, setembro e outubro de 2025</t>
  </si>
  <si>
    <t>Fonte: Elaborado pelo OBMigra, a partir dos dados da Polícia Federal, Sistema de Tráfego Internacional (STI),  outubro de 2024, setembro e outubro de 2025</t>
  </si>
  <si>
    <t>Fonte: Elaborado pelo OBMigra, a partir dos dados da Polícia Federal, Sistema de Registro Nacional Migratório (SISMIGRA), outubro de 2024, setembro e outubro de 2025</t>
  </si>
  <si>
    <t>Número total de registros, por mês de registro, segundo amparo e descrição do amparo,  Brasil, outubro de 2024, setembro e outubro de 2025</t>
  </si>
  <si>
    <t>Número de registros de migrantes, por mês de registro, segundo grupos de idade - Brasil, outubro de 2024, setembro e outubro de 2025</t>
  </si>
  <si>
    <t>Número de registros de migrantes, por mês de registro, segundo Brasil,  Grandes Regiões e Unidades da Federação, outubro de 2024, setembro e outubro de 2025</t>
  </si>
  <si>
    <t>Número de registros de migrantes, por mês de registro, segundo principais municípios, outubro de 2024, setembro e outubro de 2025</t>
  </si>
  <si>
    <t>Número de solicitações de reconhecimento da condição de refugiado, por mês e sexo, segundo principais países - Brasil,  outubro de 2024, setembro e outubro de 2025.</t>
  </si>
  <si>
    <t>Fonte: Elaborado pelo OBMigra, a partir dos dados da Polícia Federal, Solicitações de reconhecimento da condição de refugiado,  outubro de 2024, setembro e outubro de 2025.</t>
  </si>
  <si>
    <t>Número de  solicitações de reconhecimento da condição de refugiado, por mês, segundo grupos de idade - Brasil,  outubro de 2024, setembro e outubro de 2025.</t>
  </si>
  <si>
    <t>Número de  solicitações de reconhecimento da condição de refugiado, por mês, segundo Brasil, Grandes Regiões e Unidades da Federação,  outubro de 2024, setembro e outubro de 2025.</t>
  </si>
  <si>
    <t>Número de solicitações de reconhecimento da condição de refugiado, por mês, segundo principais municípios - Brasil,  outubro de 2024, setembro e outubro de 2025.</t>
  </si>
  <si>
    <t>Número de decisões de reconhecimento da condição de refugiado, por mês e sexo, segundo tipo de decisão - Brasil,  outubro de 2024, setembro e outubro de 2025.</t>
  </si>
  <si>
    <t>Fonte: Elaborado pelo OBMigra, a partir dos dados da Coordenação Geral do Comitê Nacional para os Refugiados,  outubro de 2024, setembro e outubro de 2025.</t>
  </si>
  <si>
    <t>Número de refugiados reconhecidos, por mês e sexo, segundo principais países nacionalidade ou residência habitual - Brasil,  outubro de 2024, setembro e outubro de 2025.</t>
  </si>
  <si>
    <t>Número de refugiados reconhecidos, por mês, segundo grupos de idade - Brasil,  outubro de 2024, setembro e outubro de 2025.</t>
  </si>
  <si>
    <t>Número de refugiados reconhecidos, por mês, segundo Brasil, Grandes Regiões e Unidades da Federação de registro do pedido,  outubro de 2024, setembro e outubro de 2025.</t>
  </si>
  <si>
    <t>Número de refugiados reconhecidos, por mês, segundo principais municípios de registro do pedido - Brasil,  outubro de 2024, setembro e outubro de 2025.</t>
  </si>
  <si>
    <t>Número de solicitações de naturalização, por mês e sexo, segundo tipo de naturalização - Brasil,  outubro de 2024, setembro e outubro de 2025.</t>
  </si>
  <si>
    <t>Fonte: Elaborado pelo OBMigra, a partir dos dados da Coordenação Geral de Política Migratória,  outubro de 2024, setembro e outubro de 2025.</t>
  </si>
  <si>
    <t>Número de naturalizados, por mês e sexo, segundo principais países de naturalidade - Brasil,  outubro de 2024, setembro e outubro de 2025.</t>
  </si>
  <si>
    <t>Número de naturalizados, por mês, segundo grupos de idade - Brasil,  outubro de 2024, setembro e outubro de 2025.</t>
  </si>
  <si>
    <t>Número de naturalizados, por mês, segundo Brasil, Grandes Regiões e Unidades da Federação de ocorrência do processo,  outubro de 2024, setembro e outubro de 2025.</t>
  </si>
  <si>
    <t>Número de autorizações concedidas, por mês e sexo, segundo o tipo de autorização - Brasil,  outubro de 2024, setembro e outubro de 2025</t>
  </si>
  <si>
    <t>Fonte: Coordenação Geral de Imigração Laboral/ Ministério da Justiça e Segurança Pública,  outubro de 2024, setembro e outubro de 2025</t>
  </si>
  <si>
    <t>Número de Resoluções Normativas 30 editadas em função de alteração de prazo, por mês e sexo, segundo o tipo de autorização - Brasil,  outubro de 2024, setembro e outubro de 2025</t>
  </si>
  <si>
    <t>Fonte: Coordenação Geral de Imigração Laboral/ Ministério da Justiça e Segurança Pública, outubro de 2024, setembro e outubro de 2025</t>
  </si>
  <si>
    <t>Número de Resoluções Normativas 30 editadas em função de renovação de residência, por mês e sexo, segundo o tipo de autorização - Brasil,  outubro de 2024, setembro e outubro de 2025</t>
  </si>
  <si>
    <t>Número de autorizações concedidas, por mês e sexo, segundo principais países - Brasil,  outubro de 2024, setembro e outubro de 2025</t>
  </si>
  <si>
    <t>Número de autorizações concedidas, por mês, segundo RNs 36 e 45 - Brasil,  outubro de 2024, setembro e outubro de 2025</t>
  </si>
  <si>
    <t>Número de autorizações concedidas, por mês, segundo grupos de idade - Brasil,  outubro de 2024, setembro e outubro de 2025</t>
  </si>
  <si>
    <t>Número de autorizações concedidas, por mês, segundo escolaridade - Brasil,  outubro de 2024, setembro e outubro de 2025</t>
  </si>
  <si>
    <t>Número de autorizações concedidas, por mês, segundo grupos ocupacionais - Brasil,  outubro de 2024, setembro e outubro de 2025</t>
  </si>
  <si>
    <t>Número de autorizações concedidas, por mês, segundo Brasil, Grandes Regiões e Unidades da Federação,  outubro de 2024, setembro e outubro de 2025</t>
  </si>
  <si>
    <t>Autorizações de residência para fins de investimentos através da RN 13, por mês, segundo principais países - Brasil,  outubro de 2024, setembro e outubro de 2025</t>
  </si>
  <si>
    <t>Autorizações de residência para fins de investimentos através da RN 13, por mês, segundo principais Unidades da Federação - Brasil,  outubro de 2024, setembro e outubro de 2025</t>
  </si>
  <si>
    <t>Autorizações de residência para fins de investimentos através da RN 36, por mês, segundo principais países - Brasil,  outubro de 2024, setembro e outubro de 2025</t>
  </si>
  <si>
    <t>Autorizações de residência para fins de investimentos através da RN 36, por mês, segundo principais Unidades da Federação - Brasil,  outubro de 2024, setembro e outubro de 2025</t>
  </si>
  <si>
    <t>Número de autorizações concedidas para trabalhadores qualificados, por mês e sexo, segundo tipo de autorização, Brasil,  outubro de 2024, setembro e outubro de 2025</t>
  </si>
  <si>
    <t>Número de autorizações concedidas para trabalhadores qualificados, por mês e sexo, segundo principais países - Brasil,  outubro de 2024, setembro e outubro de 2025</t>
  </si>
  <si>
    <t>Número de autorizações concedidas para trabalhadores qualificados, por mês, segundo grupos de idade, Brasil,   outubro de 2024, setembro e outubro de 2025</t>
  </si>
  <si>
    <t>Número de autorizações concedidas para trabalhadores qualificados, por mês, segundo escolaridade,  Brasil,  outubro de 2024, setembro e outubro de 2025</t>
  </si>
  <si>
    <t>Número de autorizações concedidas para trabalhadores qualificados, por mês, segundo grupos ocupacionais, Brasil,  outubro de 2024, setembro e outubro de 2025</t>
  </si>
  <si>
    <t>Número de autorizações concedidas para trabalhadores qualificados, por mês, segundo Brasil, Grandes Regiões e Unidades da Federação,  outubro de 2024, setembro e outubro de 2025</t>
  </si>
  <si>
    <t>Movimentação de trabalhadores migrantes no mercado de trabalho formal, por mês e sexo, segundo principais países - Brasil, setembro de 2024, agosto e setembro de 2025</t>
  </si>
  <si>
    <t>Fonte: Elaborado pelo OBMigra, a partir dos dados do Ministério da Economia, base harmonizada RAIS-CTPS-CAGED, setembro de 2024, agosto e setembro de 2025</t>
  </si>
  <si>
    <t>Movimentação de trabalhadores migrantes no mercado de trabalho formal, por mês, segundo grupos de idade - Brasil, setembro de 2024, agosto e setembro de 2025</t>
  </si>
  <si>
    <t>Movimentação de trabalhadores migrantes no mercado de trabalho formal, por mês, segundo escolaridade - Brasil, setembro de 2024, agosto e setembro de 2025</t>
  </si>
  <si>
    <t>Movimentação de trabalhadores migrantes no mercado de trabalho formal, por mês, segundo principais ocupações - Brasil, setembro de 2024, agosto e setembro de 2025</t>
  </si>
  <si>
    <t>Movimentação de trabalhadores migrantes no mercado de trabalho formal, por mês, segundo principais atividades econômicas - Brasil,setembro de 2024, agosto e setembro de 2025</t>
  </si>
  <si>
    <t>Movimentação de trabalhadores migrantes no mercado de trabalho formal, por mês, segundo Brasil, Grandes Regiões e Unidades da Federação, setembro de 2024, agosto e setembro de 2025</t>
  </si>
  <si>
    <t>Movimentação de trabalhadores migrantes no mercado de trabalho formal, por mês, segundo principais cidades - Brasil, setembro de 2024, agosto e setembro de 2025</t>
  </si>
  <si>
    <t>outubro/24</t>
  </si>
  <si>
    <t>outubro/25</t>
  </si>
  <si>
    <t>REFÚGIO/ASILO</t>
  </si>
  <si>
    <t>Atendente de lanchonete</t>
  </si>
  <si>
    <t>Vendedor de comércio varejista</t>
  </si>
  <si>
    <t>Serviços combinados de escritório e apoio administrativo</t>
  </si>
  <si>
    <t>Curitiba - PR</t>
  </si>
  <si>
    <t>São Paulo - SP</t>
  </si>
  <si>
    <t>Chapecó - SC</t>
  </si>
  <si>
    <t>Cascavel - PR</t>
  </si>
  <si>
    <t>Joinville - SC</t>
  </si>
  <si>
    <t>Caxias do Sul - SC</t>
  </si>
  <si>
    <t>Florianópolis - SC</t>
  </si>
  <si>
    <t>Boa Vista - RR</t>
  </si>
  <si>
    <t>Manaus - AM</t>
  </si>
  <si>
    <t>Cuiabá - MT</t>
  </si>
  <si>
    <t>A partir de janeiro de 2025, retroativo a janeiro a dezembro de 2024, serão excluídos os amparos não aplicáveis de todas a exceção da tabela 1.</t>
  </si>
  <si>
    <t>base revisada</t>
  </si>
  <si>
    <t>Número de registros de migrantes, por mês de registro, segundo classificação - Brasil, outubro de 2024, setembro e outubro de 2025</t>
  </si>
  <si>
    <t>Classificação</t>
  </si>
  <si>
    <t>Residente (*)</t>
  </si>
  <si>
    <t>Não aplicáveis</t>
  </si>
  <si>
    <t>Nota(*) inclui as antigas classificações permanentes, asilados, outros e provisórios.</t>
  </si>
  <si>
    <t>Base revisada, desta tabela em diante excluindo refugiados/asilados</t>
  </si>
  <si>
    <t>Número de registros de migrantes, por mês de registro e sexo, segundo principais países - Brasil, outubro de 2024, setembro e outubro de 2025</t>
  </si>
  <si>
    <t>Outros países</t>
  </si>
  <si>
    <t>AM - MANAUS</t>
  </si>
  <si>
    <t>PR - CURITIBA</t>
  </si>
  <si>
    <t>RJ - RIO DE JANEIRO</t>
  </si>
  <si>
    <t>RR - BOA VISTA</t>
  </si>
  <si>
    <t>RS - PORTO ALEGRE</t>
  </si>
  <si>
    <t>SC - CHAPECÓ</t>
  </si>
  <si>
    <t>SC - FLORIANÓPOLIS</t>
  </si>
  <si>
    <t>SC - JOINVILLE</t>
  </si>
  <si>
    <t>SP - CAMPINAS</t>
  </si>
  <si>
    <t>SP - SÃO PAULO</t>
  </si>
  <si>
    <t>outros</t>
  </si>
  <si>
    <t>Número de registros de migrantes, por mês de registro, segundo classificação - Brasil, outubro de 2025</t>
  </si>
  <si>
    <t>Número total de registros, por mês de registro, segundo amparo e descrição do amparo,  Brasil,outubro de 2025</t>
  </si>
  <si>
    <t>Número de registros de migrantes, por mês de registro, segundo Brasil,  Grandes Regiões e Unidades da Federação,outubro de 2025</t>
  </si>
  <si>
    <t xml:space="preserve">Não aplicáveis </t>
  </si>
  <si>
    <t>(**) amparo 290 e outros</t>
  </si>
  <si>
    <t>(*) inclui as antigas classificações permanentes, asilados, outros e provisórios.</t>
  </si>
  <si>
    <t>Fonte: Elaborado pelo OBMigra, a partir dos dados da Polícia Federal, Sistema de Registro Nacional Migratório (SISMIGRA),outubro de 2025.</t>
  </si>
  <si>
    <t>Fonte: Elaborado pelo OBMigra, a partir dos dados da Polícia Federal, Sistema de Registro Nacional Migratório (SISMIGRA), outubro de 2025.</t>
  </si>
  <si>
    <t>Transferências pessoais em US$ (milhões), por ano e receitas, segundo principais países - Brasil, setembro de 2024, agosto de 2025 e setembro de 2025.</t>
  </si>
  <si>
    <t>Transferências pessoais em US$ (milhões), por ano e despesas, segundo principais países - Brasil, setembro de 2024, agosto de 2025 e setembro de 2025.</t>
  </si>
  <si>
    <t>set/24</t>
  </si>
  <si>
    <t>ago/25</t>
  </si>
  <si>
    <t>set/25</t>
  </si>
  <si>
    <t>Fonte: Elaborado pelo OBMigra, a partir dos dados do Banco Central do Brasil, Departamento de Estatísticas, setembro de 2024, agosto de 2025 e setembro de 2025.</t>
  </si>
  <si>
    <t>Taiwan</t>
  </si>
  <si>
    <t>Moçambique</t>
  </si>
  <si>
    <t>Gana</t>
  </si>
  <si>
    <t>RN 13</t>
  </si>
  <si>
    <t>INDONÉSIA</t>
  </si>
  <si>
    <t>SUÍÇA</t>
  </si>
  <si>
    <t>HUNGRIA</t>
  </si>
  <si>
    <t>CANADÁ</t>
  </si>
  <si>
    <t>Outras UFs</t>
  </si>
  <si>
    <t>RN 35</t>
  </si>
  <si>
    <t>GANA</t>
  </si>
  <si>
    <t>TUNÍSIA</t>
  </si>
  <si>
    <t>RR-BOA VISTA</t>
  </si>
  <si>
    <t>RR-PACARAIMA</t>
  </si>
  <si>
    <t>SP-SAO PAULO</t>
  </si>
  <si>
    <t>AP-OIAPOQUE</t>
  </si>
  <si>
    <t>PR-CURITIBA</t>
  </si>
  <si>
    <t>AM-MANAUS</t>
  </si>
  <si>
    <t>SC-FLORIANOPOLIS</t>
  </si>
  <si>
    <t>SC-ITAJAI</t>
  </si>
  <si>
    <t>SC-CRICIUMA</t>
  </si>
  <si>
    <t>RS-PORTO ALEGRE</t>
  </si>
  <si>
    <t>REPÚBLICA DEMOCRÁTICA DO CONGO</t>
  </si>
  <si>
    <t>TURQUIA</t>
  </si>
  <si>
    <t>AC-ASSIS BRASIL</t>
  </si>
  <si>
    <t>RJ-RIO DE JANEIRO</t>
  </si>
  <si>
    <t>AM-TABATINGA</t>
  </si>
  <si>
    <t>MS-CAMPO GRANDE</t>
  </si>
  <si>
    <t>RS-PASSO FUNDO</t>
  </si>
  <si>
    <t>MG-BELO HORIZONTE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</si>
</sst>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auto="1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2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3" fontId="1" fillId="5" borderId="4" xfId="1" applyNumberFormat="1" applyFont="1" applyFill="1" applyBorder="1" applyAlignment="1">
      <alignment horizontal="center" vertical="center"/>
    </xf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2" fillId="43" borderId="45" xfId="0" applyFont="1" applyFill="1" applyBorder="1" applyAlignment="1">
      <alignment horizontal="center" vertical="center" wrapText="1"/>
    </xf>
    <xf numFmtId="0" fontId="2" fillId="43" borderId="45" xfId="0" applyFont="1" applyFill="1" applyBorder="1" applyAlignment="1">
      <alignment horizontal="center"/>
    </xf>
    <xf numFmtId="0" fontId="2" fillId="43" borderId="47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2" fillId="7" borderId="0" xfId="0" applyFont="1" applyFill="1" applyAlignment="1">
      <alignment horizontal="center" wrapText="1"/>
    </xf>
    <xf numFmtId="0" fontId="17" fillId="43" borderId="13" xfId="0" applyFont="1" applyFill="1" applyBorder="1"/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0" applyNumberFormat="1" applyFont="1" applyFill="1"/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0" fillId="35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49" fontId="2" fillId="7" borderId="3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46" borderId="0" xfId="0" applyFont="1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17" borderId="4" xfId="0" applyFill="1" applyBorder="1"/>
    <xf numFmtId="0" fontId="0" fillId="46" borderId="0" xfId="0" applyFill="1"/>
    <xf numFmtId="0" fontId="2" fillId="7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49" fontId="18" fillId="6" borderId="35" xfId="0" applyNumberFormat="1" applyFont="1" applyFill="1" applyBorder="1" applyAlignment="1">
      <alignment horizontal="center" vertical="center" wrapText="1"/>
    </xf>
    <xf numFmtId="44" fontId="2" fillId="6" borderId="0" xfId="2" applyFont="1" applyFill="1"/>
    <xf numFmtId="49" fontId="4" fillId="12" borderId="4" xfId="0" applyNumberFormat="1" applyFont="1" applyFill="1" applyBorder="1" applyAlignment="1">
      <alignment vertical="center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left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17" fontId="2" fillId="15" borderId="51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7" fontId="2" fillId="15" borderId="39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3" fontId="8" fillId="18" borderId="0" xfId="0" applyNumberFormat="1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4" xfId="0" applyNumberFormat="1" applyFont="1" applyFill="1" applyBorder="1" applyAlignment="1">
      <alignment horizontal="center" vertical="center"/>
    </xf>
    <xf numFmtId="49" fontId="2" fillId="15" borderId="54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left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2" borderId="15" xfId="0" applyFont="1" applyFill="1" applyBorder="1" applyAlignment="1">
      <alignment horizontal="left" wrapText="1"/>
    </xf>
    <xf numFmtId="0" fontId="16" fillId="42" borderId="11" xfId="0" applyFont="1" applyFill="1" applyBorder="1" applyAlignment="1">
      <alignment horizontal="center" vertical="center" wrapText="1"/>
    </xf>
    <xf numFmtId="0" fontId="2" fillId="43" borderId="12" xfId="0" applyFont="1" applyFill="1" applyBorder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49" fontId="2" fillId="43" borderId="41" xfId="0" applyNumberFormat="1" applyFont="1" applyFill="1" applyBorder="1" applyAlignment="1">
      <alignment horizontal="center" vertical="center"/>
    </xf>
    <xf numFmtId="49" fontId="2" fillId="43" borderId="42" xfId="0" applyNumberFormat="1" applyFont="1" applyFill="1" applyBorder="1" applyAlignment="1">
      <alignment horizontal="center" vertical="center"/>
    </xf>
    <xf numFmtId="49" fontId="2" fillId="43" borderId="48" xfId="0" applyNumberFormat="1" applyFont="1" applyFill="1" applyBorder="1" applyAlignment="1">
      <alignment horizontal="center" vertical="center"/>
    </xf>
    <xf numFmtId="49" fontId="2" fillId="43" borderId="39" xfId="0" applyNumberFormat="1" applyFont="1" applyFill="1" applyBorder="1" applyAlignment="1">
      <alignment horizontal="center" vertical="center"/>
    </xf>
    <xf numFmtId="49" fontId="2" fillId="43" borderId="49" xfId="0" applyNumberFormat="1" applyFont="1" applyFill="1" applyBorder="1" applyAlignment="1">
      <alignment horizontal="center" vertical="center"/>
    </xf>
    <xf numFmtId="49" fontId="2" fillId="43" borderId="43" xfId="0" applyNumberFormat="1" applyFont="1" applyFill="1" applyBorder="1" applyAlignment="1">
      <alignment horizontal="center" vertical="center"/>
    </xf>
    <xf numFmtId="49" fontId="2" fillId="43" borderId="12" xfId="0" applyNumberFormat="1" applyFont="1" applyFill="1" applyBorder="1" applyAlignment="1">
      <alignment horizontal="center" vertical="center"/>
    </xf>
    <xf numFmtId="49" fontId="2" fillId="43" borderId="44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left" vertical="center" wrapText="1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 wrapText="1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41" fontId="0" fillId="0" borderId="0" xfId="0" applyNumberFormat="1"/>
    <xf numFmtId="49" fontId="2" fillId="43" borderId="56" xfId="0" applyNumberFormat="1" applyFont="1" applyFill="1" applyBorder="1" applyAlignment="1">
      <alignment horizontal="center" vertical="center"/>
    </xf>
    <xf numFmtId="3" fontId="2" fillId="6" borderId="0" xfId="1" applyNumberFormat="1" applyFont="1" applyFill="1" applyAlignment="1">
      <alignment horizontal="center" vertical="center"/>
    </xf>
    <xf numFmtId="3" fontId="0" fillId="44" borderId="13" xfId="0" applyNumberFormat="1" applyFill="1" applyBorder="1"/>
    <xf numFmtId="0" fontId="12" fillId="21" borderId="0" xfId="0" applyFont="1" applyFill="1" applyAlignment="1">
      <alignment horizontal="left" vertical="center" wrapText="1"/>
    </xf>
    <xf numFmtId="3" fontId="2" fillId="6" borderId="4" xfId="1" applyNumberFormat="1" applyFont="1" applyFill="1" applyBorder="1" applyAlignment="1">
      <alignment vertical="center"/>
    </xf>
    <xf numFmtId="164" fontId="2" fillId="4" borderId="0" xfId="1" applyNumberFormat="1" applyFont="1" applyFill="1" applyAlignment="1">
      <alignment vertical="center"/>
    </xf>
    <xf numFmtId="164" fontId="0" fillId="5" borderId="0" xfId="1" applyNumberFormat="1" applyFont="1" applyFill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2" sqref="B2:K2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11" width="9.88671875" style="3" customWidth="1"/>
    <col min="12" max="16384" width="8.88671875" style="3"/>
  </cols>
  <sheetData>
    <row r="2" spans="2:11" ht="33" customHeight="1" x14ac:dyDescent="0.3">
      <c r="B2" s="203" t="s">
        <v>275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2:11" ht="15.75" customHeight="1" x14ac:dyDescent="0.3">
      <c r="B3" s="205" t="s">
        <v>96</v>
      </c>
      <c r="C3" s="207" t="s">
        <v>335</v>
      </c>
      <c r="D3" s="208"/>
      <c r="E3" s="209"/>
      <c r="F3" s="208" t="s">
        <v>274</v>
      </c>
      <c r="G3" s="208"/>
      <c r="H3" s="209"/>
      <c r="I3" s="208" t="s">
        <v>336</v>
      </c>
      <c r="J3" s="208"/>
      <c r="K3" s="209"/>
    </row>
    <row r="4" spans="2:11" ht="15" thickBot="1" x14ac:dyDescent="0.35">
      <c r="B4" s="206"/>
      <c r="C4" s="118" t="s">
        <v>0</v>
      </c>
      <c r="D4" s="46" t="s">
        <v>3</v>
      </c>
      <c r="E4" s="46" t="s">
        <v>4</v>
      </c>
      <c r="F4" s="45" t="s">
        <v>0</v>
      </c>
      <c r="G4" s="46" t="s">
        <v>3</v>
      </c>
      <c r="H4" s="46" t="s">
        <v>4</v>
      </c>
      <c r="I4" s="111" t="s">
        <v>0</v>
      </c>
      <c r="J4" s="46" t="s">
        <v>3</v>
      </c>
      <c r="K4" s="46" t="s">
        <v>4</v>
      </c>
    </row>
    <row r="5" spans="2:11" ht="15" thickTop="1" x14ac:dyDescent="0.3">
      <c r="B5" s="115" t="s">
        <v>0</v>
      </c>
      <c r="C5" s="114">
        <v>17225</v>
      </c>
      <c r="D5" s="114">
        <v>11823</v>
      </c>
      <c r="E5" s="114">
        <v>5402</v>
      </c>
      <c r="F5" s="114">
        <v>54430</v>
      </c>
      <c r="G5" s="114">
        <v>32486</v>
      </c>
      <c r="H5" s="114">
        <v>21944</v>
      </c>
      <c r="I5" s="114">
        <v>65017</v>
      </c>
      <c r="J5" s="114">
        <v>38590</v>
      </c>
      <c r="K5" s="114">
        <v>26427</v>
      </c>
    </row>
    <row r="6" spans="2:11" x14ac:dyDescent="0.3">
      <c r="B6" s="48" t="s">
        <v>155</v>
      </c>
      <c r="C6" s="49">
        <v>2319</v>
      </c>
      <c r="D6" s="49">
        <v>1858</v>
      </c>
      <c r="E6" s="49">
        <v>461</v>
      </c>
      <c r="F6" s="49">
        <v>31790</v>
      </c>
      <c r="G6" s="49">
        <v>18411</v>
      </c>
      <c r="H6" s="49">
        <v>13379</v>
      </c>
      <c r="I6" s="49">
        <v>39161</v>
      </c>
      <c r="J6" s="49">
        <v>22397</v>
      </c>
      <c r="K6" s="49">
        <v>16764</v>
      </c>
    </row>
    <row r="7" spans="2:11" x14ac:dyDescent="0.3">
      <c r="B7" s="48" t="s">
        <v>157</v>
      </c>
      <c r="C7" s="50">
        <v>252</v>
      </c>
      <c r="D7" s="50">
        <v>159</v>
      </c>
      <c r="E7" s="50">
        <v>93</v>
      </c>
      <c r="F7" s="50">
        <v>4693</v>
      </c>
      <c r="G7" s="50">
        <v>2713</v>
      </c>
      <c r="H7" s="50">
        <v>1980</v>
      </c>
      <c r="I7" s="50">
        <v>6604</v>
      </c>
      <c r="J7" s="50">
        <v>3767</v>
      </c>
      <c r="K7" s="50">
        <v>2837</v>
      </c>
    </row>
    <row r="8" spans="2:11" x14ac:dyDescent="0.3">
      <c r="B8" s="48" t="s">
        <v>156</v>
      </c>
      <c r="C8" s="49">
        <v>5763</v>
      </c>
      <c r="D8" s="49">
        <v>3846</v>
      </c>
      <c r="E8" s="49">
        <v>1917</v>
      </c>
      <c r="F8" s="49">
        <v>5958</v>
      </c>
      <c r="G8" s="49">
        <v>3776</v>
      </c>
      <c r="H8" s="49">
        <v>2182</v>
      </c>
      <c r="I8" s="49">
        <v>5851</v>
      </c>
      <c r="J8" s="49">
        <v>3747</v>
      </c>
      <c r="K8" s="49">
        <v>2104</v>
      </c>
    </row>
    <row r="9" spans="2:11" x14ac:dyDescent="0.3">
      <c r="B9" s="48" t="s">
        <v>158</v>
      </c>
      <c r="C9" s="50">
        <v>76</v>
      </c>
      <c r="D9" s="50">
        <v>40</v>
      </c>
      <c r="E9" s="50">
        <v>36</v>
      </c>
      <c r="F9" s="50">
        <v>2630</v>
      </c>
      <c r="G9" s="50">
        <v>1462</v>
      </c>
      <c r="H9" s="50">
        <v>1168</v>
      </c>
      <c r="I9" s="50">
        <v>2662</v>
      </c>
      <c r="J9" s="50">
        <v>1504</v>
      </c>
      <c r="K9" s="50">
        <v>1158</v>
      </c>
    </row>
    <row r="10" spans="2:11" x14ac:dyDescent="0.3">
      <c r="B10" s="48" t="s">
        <v>161</v>
      </c>
      <c r="C10" s="49">
        <v>1030</v>
      </c>
      <c r="D10" s="49">
        <v>472</v>
      </c>
      <c r="E10" s="49">
        <v>558</v>
      </c>
      <c r="F10" s="49">
        <v>733</v>
      </c>
      <c r="G10" s="49">
        <v>318</v>
      </c>
      <c r="H10" s="49">
        <v>415</v>
      </c>
      <c r="I10" s="49">
        <v>769</v>
      </c>
      <c r="J10" s="49">
        <v>357</v>
      </c>
      <c r="K10" s="49">
        <v>412</v>
      </c>
    </row>
    <row r="11" spans="2:11" x14ac:dyDescent="0.3">
      <c r="B11" s="48" t="s">
        <v>159</v>
      </c>
      <c r="C11" s="50">
        <v>754</v>
      </c>
      <c r="D11" s="50">
        <v>580</v>
      </c>
      <c r="E11" s="50">
        <v>174</v>
      </c>
      <c r="F11" s="50">
        <v>922</v>
      </c>
      <c r="G11" s="50">
        <v>682</v>
      </c>
      <c r="H11" s="50">
        <v>240</v>
      </c>
      <c r="I11" s="50">
        <v>733</v>
      </c>
      <c r="J11" s="50">
        <v>557</v>
      </c>
      <c r="K11" s="50">
        <v>176</v>
      </c>
    </row>
    <row r="12" spans="2:11" x14ac:dyDescent="0.3">
      <c r="B12" s="48" t="s">
        <v>386</v>
      </c>
      <c r="C12" s="49">
        <v>0</v>
      </c>
      <c r="D12" s="49">
        <v>0</v>
      </c>
      <c r="E12" s="49">
        <v>0</v>
      </c>
      <c r="F12" s="49">
        <v>293</v>
      </c>
      <c r="G12" s="49">
        <v>146</v>
      </c>
      <c r="H12" s="49">
        <v>147</v>
      </c>
      <c r="I12" s="49">
        <v>482</v>
      </c>
      <c r="J12" s="49">
        <v>234</v>
      </c>
      <c r="K12" s="49">
        <v>248</v>
      </c>
    </row>
    <row r="13" spans="2:11" x14ac:dyDescent="0.3">
      <c r="B13" s="48" t="s">
        <v>387</v>
      </c>
      <c r="C13" s="50">
        <v>220</v>
      </c>
      <c r="D13" s="50">
        <v>98</v>
      </c>
      <c r="E13" s="50">
        <v>122</v>
      </c>
      <c r="F13" s="50">
        <v>188</v>
      </c>
      <c r="G13" s="50">
        <v>115</v>
      </c>
      <c r="H13" s="50">
        <v>73</v>
      </c>
      <c r="I13" s="50">
        <v>364</v>
      </c>
      <c r="J13" s="50">
        <v>208</v>
      </c>
      <c r="K13" s="50">
        <v>156</v>
      </c>
    </row>
    <row r="14" spans="2:11" x14ac:dyDescent="0.3">
      <c r="B14" s="48" t="s">
        <v>388</v>
      </c>
      <c r="C14" s="49">
        <v>64</v>
      </c>
      <c r="D14" s="49">
        <v>46</v>
      </c>
      <c r="E14" s="49">
        <v>18</v>
      </c>
      <c r="F14" s="49">
        <v>317</v>
      </c>
      <c r="G14" s="49">
        <v>273</v>
      </c>
      <c r="H14" s="49">
        <v>44</v>
      </c>
      <c r="I14" s="49">
        <v>330</v>
      </c>
      <c r="J14" s="49">
        <v>280</v>
      </c>
      <c r="K14" s="49">
        <v>50</v>
      </c>
    </row>
    <row r="15" spans="2:11" x14ac:dyDescent="0.3">
      <c r="B15" s="48" t="s">
        <v>249</v>
      </c>
      <c r="C15" s="50">
        <v>242</v>
      </c>
      <c r="D15" s="50">
        <v>137</v>
      </c>
      <c r="E15" s="50">
        <v>105</v>
      </c>
      <c r="F15" s="50">
        <v>277</v>
      </c>
      <c r="G15" s="50">
        <v>178</v>
      </c>
      <c r="H15" s="50">
        <v>99</v>
      </c>
      <c r="I15" s="50">
        <v>326</v>
      </c>
      <c r="J15" s="50">
        <v>188</v>
      </c>
      <c r="K15" s="50">
        <v>138</v>
      </c>
    </row>
    <row r="16" spans="2:11" ht="15" thickBot="1" x14ac:dyDescent="0.35">
      <c r="B16" s="51" t="s">
        <v>66</v>
      </c>
      <c r="C16" s="52">
        <v>6505</v>
      </c>
      <c r="D16" s="52">
        <v>4587</v>
      </c>
      <c r="E16" s="52">
        <v>1918</v>
      </c>
      <c r="F16" s="52">
        <v>6629</v>
      </c>
      <c r="G16" s="52">
        <v>4412</v>
      </c>
      <c r="H16" s="52">
        <v>2217</v>
      </c>
      <c r="I16" s="52">
        <v>7735</v>
      </c>
      <c r="J16" s="52">
        <v>5351</v>
      </c>
      <c r="K16" s="52">
        <v>2384</v>
      </c>
    </row>
    <row r="17" spans="2:11" ht="15.75" customHeight="1" thickTop="1" x14ac:dyDescent="0.3">
      <c r="B17" s="204" t="s">
        <v>277</v>
      </c>
      <c r="C17" s="204"/>
      <c r="D17" s="204"/>
      <c r="E17" s="204"/>
      <c r="F17" s="204"/>
      <c r="G17" s="204"/>
      <c r="H17" s="204"/>
      <c r="I17" s="204"/>
      <c r="J17" s="204"/>
      <c r="K17" s="204"/>
    </row>
    <row r="21" spans="2:11" ht="27.6" customHeight="1" x14ac:dyDescent="0.3">
      <c r="B21" s="203" t="s">
        <v>276</v>
      </c>
      <c r="C21" s="203"/>
      <c r="D21" s="203"/>
      <c r="E21" s="203"/>
      <c r="F21" s="203"/>
      <c r="G21" s="203"/>
      <c r="H21" s="203"/>
      <c r="I21" s="203"/>
      <c r="J21" s="203"/>
      <c r="K21" s="203"/>
    </row>
    <row r="22" spans="2:11" x14ac:dyDescent="0.3">
      <c r="B22" s="205" t="s">
        <v>97</v>
      </c>
      <c r="C22" s="207" t="s">
        <v>335</v>
      </c>
      <c r="D22" s="208"/>
      <c r="E22" s="209"/>
      <c r="F22" s="208" t="s">
        <v>274</v>
      </c>
      <c r="G22" s="208"/>
      <c r="H22" s="209"/>
      <c r="I22" s="208" t="s">
        <v>336</v>
      </c>
      <c r="J22" s="208"/>
      <c r="K22" s="209"/>
    </row>
    <row r="23" spans="2:11" ht="15" thickBot="1" x14ac:dyDescent="0.35">
      <c r="B23" s="206"/>
      <c r="C23" s="118" t="s">
        <v>0</v>
      </c>
      <c r="D23" s="46" t="s">
        <v>3</v>
      </c>
      <c r="E23" s="46" t="s">
        <v>4</v>
      </c>
      <c r="F23" s="45" t="s">
        <v>0</v>
      </c>
      <c r="G23" s="46" t="s">
        <v>3</v>
      </c>
      <c r="H23" s="46" t="s">
        <v>4</v>
      </c>
      <c r="I23" s="111" t="s">
        <v>0</v>
      </c>
      <c r="J23" s="46" t="s">
        <v>3</v>
      </c>
      <c r="K23" s="46" t="s">
        <v>4</v>
      </c>
    </row>
    <row r="24" spans="2:11" ht="15" thickTop="1" x14ac:dyDescent="0.3">
      <c r="B24" s="115" t="s">
        <v>0</v>
      </c>
      <c r="C24" s="114">
        <v>17225</v>
      </c>
      <c r="D24" s="114">
        <v>11823</v>
      </c>
      <c r="E24" s="114">
        <v>5402</v>
      </c>
      <c r="F24" s="114">
        <v>54430</v>
      </c>
      <c r="G24" s="114">
        <v>32486</v>
      </c>
      <c r="H24" s="114">
        <v>21944</v>
      </c>
      <c r="I24" s="114">
        <v>65017</v>
      </c>
      <c r="J24" s="114">
        <v>38590</v>
      </c>
      <c r="K24" s="114">
        <v>26427</v>
      </c>
    </row>
    <row r="25" spans="2:11" x14ac:dyDescent="0.3">
      <c r="B25" s="48" t="s">
        <v>155</v>
      </c>
      <c r="C25" s="49">
        <v>1954</v>
      </c>
      <c r="D25" s="49">
        <v>1610</v>
      </c>
      <c r="E25" s="49">
        <v>344</v>
      </c>
      <c r="F25" s="49">
        <v>31144</v>
      </c>
      <c r="G25" s="49">
        <v>18037</v>
      </c>
      <c r="H25" s="49">
        <v>13107</v>
      </c>
      <c r="I25" s="49">
        <v>38453</v>
      </c>
      <c r="J25" s="49">
        <v>21978</v>
      </c>
      <c r="K25" s="49">
        <v>16475</v>
      </c>
    </row>
    <row r="26" spans="2:11" x14ac:dyDescent="0.3">
      <c r="B26" s="48" t="s">
        <v>156</v>
      </c>
      <c r="C26" s="50">
        <v>6450</v>
      </c>
      <c r="D26" s="50">
        <v>4243</v>
      </c>
      <c r="E26" s="50">
        <v>2207</v>
      </c>
      <c r="F26" s="50">
        <v>7132</v>
      </c>
      <c r="G26" s="50">
        <v>4398</v>
      </c>
      <c r="H26" s="50">
        <v>2734</v>
      </c>
      <c r="I26" s="50">
        <v>7269</v>
      </c>
      <c r="J26" s="50">
        <v>4475</v>
      </c>
      <c r="K26" s="50">
        <v>2794</v>
      </c>
    </row>
    <row r="27" spans="2:11" x14ac:dyDescent="0.3">
      <c r="B27" s="48" t="s">
        <v>157</v>
      </c>
      <c r="C27" s="49">
        <v>124</v>
      </c>
      <c r="D27" s="49">
        <v>86</v>
      </c>
      <c r="E27" s="49">
        <v>38</v>
      </c>
      <c r="F27" s="49">
        <v>4598</v>
      </c>
      <c r="G27" s="49">
        <v>2655</v>
      </c>
      <c r="H27" s="49">
        <v>1943</v>
      </c>
      <c r="I27" s="49">
        <v>6545</v>
      </c>
      <c r="J27" s="49">
        <v>3739</v>
      </c>
      <c r="K27" s="49">
        <v>2806</v>
      </c>
    </row>
    <row r="28" spans="2:11" x14ac:dyDescent="0.3">
      <c r="B28" s="48" t="s">
        <v>158</v>
      </c>
      <c r="C28" s="50">
        <v>39</v>
      </c>
      <c r="D28" s="50">
        <v>26</v>
      </c>
      <c r="E28" s="50">
        <v>13</v>
      </c>
      <c r="F28" s="50">
        <v>2620</v>
      </c>
      <c r="G28" s="50">
        <v>1464</v>
      </c>
      <c r="H28" s="50">
        <v>1156</v>
      </c>
      <c r="I28" s="50">
        <v>2638</v>
      </c>
      <c r="J28" s="50">
        <v>1489</v>
      </c>
      <c r="K28" s="50">
        <v>1149</v>
      </c>
    </row>
    <row r="29" spans="2:11" x14ac:dyDescent="0.3">
      <c r="B29" s="48" t="s">
        <v>159</v>
      </c>
      <c r="C29" s="49">
        <v>1164</v>
      </c>
      <c r="D29" s="49">
        <v>890</v>
      </c>
      <c r="E29" s="49">
        <v>274</v>
      </c>
      <c r="F29" s="49">
        <v>1376</v>
      </c>
      <c r="G29" s="49">
        <v>1011</v>
      </c>
      <c r="H29" s="49">
        <v>365</v>
      </c>
      <c r="I29" s="49">
        <v>1251</v>
      </c>
      <c r="J29" s="49">
        <v>948</v>
      </c>
      <c r="K29" s="49">
        <v>303</v>
      </c>
    </row>
    <row r="30" spans="2:11" x14ac:dyDescent="0.3">
      <c r="B30" s="48" t="s">
        <v>161</v>
      </c>
      <c r="C30" s="50">
        <v>1163</v>
      </c>
      <c r="D30" s="50">
        <v>538</v>
      </c>
      <c r="E30" s="50">
        <v>625</v>
      </c>
      <c r="F30" s="50">
        <v>1019</v>
      </c>
      <c r="G30" s="50">
        <v>465</v>
      </c>
      <c r="H30" s="50">
        <v>554</v>
      </c>
      <c r="I30" s="50">
        <v>997</v>
      </c>
      <c r="J30" s="50">
        <v>487</v>
      </c>
      <c r="K30" s="50">
        <v>510</v>
      </c>
    </row>
    <row r="31" spans="2:11" x14ac:dyDescent="0.3">
      <c r="B31" s="48" t="s">
        <v>162</v>
      </c>
      <c r="C31" s="49">
        <v>375</v>
      </c>
      <c r="D31" s="49">
        <v>190</v>
      </c>
      <c r="E31" s="49">
        <v>185</v>
      </c>
      <c r="F31" s="49">
        <v>329</v>
      </c>
      <c r="G31" s="49">
        <v>153</v>
      </c>
      <c r="H31" s="49">
        <v>176</v>
      </c>
      <c r="I31" s="49">
        <v>450</v>
      </c>
      <c r="J31" s="49">
        <v>214</v>
      </c>
      <c r="K31" s="49">
        <v>236</v>
      </c>
    </row>
    <row r="32" spans="2:11" x14ac:dyDescent="0.3">
      <c r="B32" s="48" t="s">
        <v>387</v>
      </c>
      <c r="C32" s="50">
        <v>202</v>
      </c>
      <c r="D32" s="50">
        <v>88</v>
      </c>
      <c r="E32" s="50">
        <v>114</v>
      </c>
      <c r="F32" s="50">
        <v>191</v>
      </c>
      <c r="G32" s="50">
        <v>117</v>
      </c>
      <c r="H32" s="50">
        <v>74</v>
      </c>
      <c r="I32" s="50">
        <v>355</v>
      </c>
      <c r="J32" s="50">
        <v>192</v>
      </c>
      <c r="K32" s="50">
        <v>163</v>
      </c>
    </row>
    <row r="33" spans="2:11" x14ac:dyDescent="0.3">
      <c r="B33" s="48" t="s">
        <v>388</v>
      </c>
      <c r="C33" s="49">
        <v>65</v>
      </c>
      <c r="D33" s="49">
        <v>52</v>
      </c>
      <c r="E33" s="49">
        <v>13</v>
      </c>
      <c r="F33" s="49">
        <v>317</v>
      </c>
      <c r="G33" s="49">
        <v>277</v>
      </c>
      <c r="H33" s="49">
        <v>40</v>
      </c>
      <c r="I33" s="49">
        <v>324</v>
      </c>
      <c r="J33" s="49">
        <v>274</v>
      </c>
      <c r="K33" s="49">
        <v>50</v>
      </c>
    </row>
    <row r="34" spans="2:11" x14ac:dyDescent="0.3">
      <c r="B34" s="48" t="s">
        <v>160</v>
      </c>
      <c r="C34" s="50">
        <v>249</v>
      </c>
      <c r="D34" s="50">
        <v>143</v>
      </c>
      <c r="E34" s="50">
        <v>106</v>
      </c>
      <c r="F34" s="50">
        <v>472</v>
      </c>
      <c r="G34" s="50">
        <v>216</v>
      </c>
      <c r="H34" s="50">
        <v>256</v>
      </c>
      <c r="I34" s="50">
        <v>318</v>
      </c>
      <c r="J34" s="50">
        <v>176</v>
      </c>
      <c r="K34" s="50">
        <v>142</v>
      </c>
    </row>
    <row r="35" spans="2:11" ht="15" thickBot="1" x14ac:dyDescent="0.35">
      <c r="B35" s="51" t="s">
        <v>66</v>
      </c>
      <c r="C35" s="52">
        <v>5440</v>
      </c>
      <c r="D35" s="52">
        <v>3957</v>
      </c>
      <c r="E35" s="52">
        <v>1483</v>
      </c>
      <c r="F35" s="52">
        <v>5232</v>
      </c>
      <c r="G35" s="52">
        <v>3693</v>
      </c>
      <c r="H35" s="52">
        <v>1539</v>
      </c>
      <c r="I35" s="52">
        <v>6417</v>
      </c>
      <c r="J35" s="52">
        <v>4618</v>
      </c>
      <c r="K35" s="52">
        <v>1799</v>
      </c>
    </row>
    <row r="36" spans="2:11" ht="15" customHeight="1" thickTop="1" x14ac:dyDescent="0.3">
      <c r="B36" s="204" t="s">
        <v>277</v>
      </c>
      <c r="C36" s="204"/>
      <c r="D36" s="204"/>
      <c r="E36" s="204"/>
      <c r="F36" s="204"/>
      <c r="G36" s="204"/>
      <c r="H36" s="204"/>
      <c r="I36" s="204"/>
      <c r="J36" s="204"/>
      <c r="K36" s="204"/>
    </row>
    <row r="40" spans="2:11" ht="42.6" customHeight="1" x14ac:dyDescent="0.3">
      <c r="B40" s="203" t="s">
        <v>278</v>
      </c>
      <c r="C40" s="203"/>
      <c r="D40" s="203"/>
      <c r="E40" s="203"/>
    </row>
    <row r="41" spans="2:11" ht="15" customHeight="1" thickBot="1" x14ac:dyDescent="0.35">
      <c r="B41" s="119" t="s">
        <v>63</v>
      </c>
      <c r="C41" s="200" t="s">
        <v>335</v>
      </c>
      <c r="D41" s="200" t="s">
        <v>274</v>
      </c>
      <c r="E41" s="200" t="s">
        <v>336</v>
      </c>
    </row>
    <row r="42" spans="2:11" ht="15" customHeight="1" thickTop="1" x14ac:dyDescent="0.3">
      <c r="B42" s="115" t="s">
        <v>163</v>
      </c>
      <c r="C42" s="114">
        <f>SUM(C43:C45)</f>
        <v>917</v>
      </c>
      <c r="D42" s="114">
        <f t="shared" ref="D42:E42" si="0">SUM(D43:D45)</f>
        <v>3115</v>
      </c>
      <c r="E42" s="114">
        <f t="shared" si="0"/>
        <v>4578</v>
      </c>
    </row>
    <row r="43" spans="2:11" x14ac:dyDescent="0.3">
      <c r="B43" s="48" t="s">
        <v>133</v>
      </c>
      <c r="C43" s="104">
        <v>216</v>
      </c>
      <c r="D43" s="104">
        <v>1431</v>
      </c>
      <c r="E43" s="104">
        <v>2024</v>
      </c>
    </row>
    <row r="44" spans="2:11" x14ac:dyDescent="0.3">
      <c r="B44" s="48" t="s">
        <v>134</v>
      </c>
      <c r="C44" s="55">
        <v>208</v>
      </c>
      <c r="D44" s="55">
        <v>584</v>
      </c>
      <c r="E44" s="55">
        <v>866</v>
      </c>
    </row>
    <row r="45" spans="2:11" x14ac:dyDescent="0.3">
      <c r="B45" s="48" t="s">
        <v>135</v>
      </c>
      <c r="C45" s="104">
        <v>493</v>
      </c>
      <c r="D45" s="104">
        <v>1100</v>
      </c>
      <c r="E45" s="104">
        <v>1688</v>
      </c>
    </row>
    <row r="46" spans="2:11" x14ac:dyDescent="0.3">
      <c r="B46" s="21" t="s">
        <v>0</v>
      </c>
      <c r="C46" s="114">
        <f>SUM(C47:C52)</f>
        <v>17225</v>
      </c>
      <c r="D46" s="114">
        <f t="shared" ref="D46:E46" si="1">SUM(D47:D52)</f>
        <v>54430</v>
      </c>
      <c r="E46" s="114">
        <f t="shared" si="1"/>
        <v>65017</v>
      </c>
    </row>
    <row r="47" spans="2:11" x14ac:dyDescent="0.3">
      <c r="B47" s="48" t="s">
        <v>136</v>
      </c>
      <c r="C47" s="104">
        <v>588</v>
      </c>
      <c r="D47" s="104">
        <v>2380</v>
      </c>
      <c r="E47" s="104">
        <v>3407</v>
      </c>
    </row>
    <row r="48" spans="2:11" x14ac:dyDescent="0.3">
      <c r="B48" s="48" t="s">
        <v>137</v>
      </c>
      <c r="C48" s="55">
        <v>1649</v>
      </c>
      <c r="D48" s="55">
        <v>4179</v>
      </c>
      <c r="E48" s="55">
        <v>5609</v>
      </c>
    </row>
    <row r="49" spans="2:5" x14ac:dyDescent="0.3">
      <c r="B49" s="48" t="s">
        <v>138</v>
      </c>
      <c r="C49" s="104">
        <v>7132</v>
      </c>
      <c r="D49" s="104">
        <v>17680</v>
      </c>
      <c r="E49" s="104">
        <v>20844</v>
      </c>
    </row>
    <row r="50" spans="2:5" x14ac:dyDescent="0.3">
      <c r="B50" s="48" t="s">
        <v>139</v>
      </c>
      <c r="C50" s="55">
        <v>6626</v>
      </c>
      <c r="D50" s="55">
        <v>21572</v>
      </c>
      <c r="E50" s="55">
        <v>25207</v>
      </c>
    </row>
    <row r="51" spans="2:5" x14ac:dyDescent="0.3">
      <c r="B51" s="48" t="s">
        <v>140</v>
      </c>
      <c r="C51" s="104">
        <v>1230</v>
      </c>
      <c r="D51" s="104">
        <v>8619</v>
      </c>
      <c r="E51" s="104">
        <v>9950</v>
      </c>
    </row>
    <row r="52" spans="2:5" ht="15" thickBot="1" x14ac:dyDescent="0.35">
      <c r="B52" s="48" t="s">
        <v>64</v>
      </c>
      <c r="C52" s="55">
        <v>0</v>
      </c>
      <c r="D52" s="55">
        <v>0</v>
      </c>
      <c r="E52" s="55">
        <v>0</v>
      </c>
    </row>
    <row r="53" spans="2:5" ht="30" customHeight="1" thickTop="1" x14ac:dyDescent="0.3">
      <c r="B53" s="204" t="s">
        <v>277</v>
      </c>
      <c r="C53" s="204"/>
      <c r="D53" s="204"/>
      <c r="E53" s="204"/>
    </row>
    <row r="57" spans="2:5" ht="28.2" customHeight="1" x14ac:dyDescent="0.3">
      <c r="B57" s="203" t="s">
        <v>279</v>
      </c>
      <c r="C57" s="203"/>
      <c r="D57" s="203"/>
      <c r="E57" s="203"/>
    </row>
    <row r="58" spans="2:5" ht="15" thickBot="1" x14ac:dyDescent="0.35">
      <c r="B58" s="119" t="s">
        <v>98</v>
      </c>
      <c r="C58" s="200" t="s">
        <v>335</v>
      </c>
      <c r="D58" s="200" t="s">
        <v>274</v>
      </c>
      <c r="E58" s="200" t="s">
        <v>336</v>
      </c>
    </row>
    <row r="59" spans="2:5" ht="15" thickTop="1" x14ac:dyDescent="0.3">
      <c r="B59" s="115" t="s">
        <v>0</v>
      </c>
      <c r="C59" s="114">
        <f>SUM(C60:C69)</f>
        <v>17225</v>
      </c>
      <c r="D59" s="114">
        <f t="shared" ref="D59:E59" si="2">SUM(D60:D69)</f>
        <v>54430</v>
      </c>
      <c r="E59" s="114">
        <f t="shared" si="2"/>
        <v>65017</v>
      </c>
    </row>
    <row r="60" spans="2:5" x14ac:dyDescent="0.3">
      <c r="B60" s="48" t="s">
        <v>99</v>
      </c>
      <c r="C60" s="55">
        <v>10165</v>
      </c>
      <c r="D60" s="55">
        <v>49235</v>
      </c>
      <c r="E60" s="55">
        <v>58957</v>
      </c>
    </row>
    <row r="61" spans="2:5" x14ac:dyDescent="0.3">
      <c r="B61" s="48" t="s">
        <v>100</v>
      </c>
      <c r="C61" s="104">
        <v>198</v>
      </c>
      <c r="D61" s="104">
        <v>81</v>
      </c>
      <c r="E61" s="104">
        <v>78</v>
      </c>
    </row>
    <row r="62" spans="2:5" x14ac:dyDescent="0.3">
      <c r="B62" s="48" t="s">
        <v>101</v>
      </c>
      <c r="C62" s="55">
        <v>342</v>
      </c>
      <c r="D62" s="55">
        <v>486</v>
      </c>
      <c r="E62" s="55">
        <v>425</v>
      </c>
    </row>
    <row r="63" spans="2:5" x14ac:dyDescent="0.3">
      <c r="B63" s="48" t="s">
        <v>102</v>
      </c>
      <c r="C63" s="104">
        <v>2276</v>
      </c>
      <c r="D63" s="104">
        <v>2152</v>
      </c>
      <c r="E63" s="104">
        <v>3120</v>
      </c>
    </row>
    <row r="64" spans="2:5" x14ac:dyDescent="0.3">
      <c r="B64" s="48" t="s">
        <v>103</v>
      </c>
      <c r="C64" s="55">
        <v>1442</v>
      </c>
      <c r="D64" s="55">
        <v>1409</v>
      </c>
      <c r="E64" s="55">
        <v>1376</v>
      </c>
    </row>
    <row r="65" spans="2:5" x14ac:dyDescent="0.3">
      <c r="B65" s="48" t="s">
        <v>104</v>
      </c>
      <c r="C65" s="104">
        <v>225</v>
      </c>
      <c r="D65" s="104">
        <v>297</v>
      </c>
      <c r="E65" s="104">
        <v>240</v>
      </c>
    </row>
    <row r="66" spans="2:5" x14ac:dyDescent="0.3">
      <c r="B66" s="48" t="s">
        <v>105</v>
      </c>
      <c r="C66" s="55">
        <v>169</v>
      </c>
      <c r="D66" s="55">
        <v>119</v>
      </c>
      <c r="E66" s="55">
        <v>115</v>
      </c>
    </row>
    <row r="67" spans="2:5" x14ac:dyDescent="0.3">
      <c r="B67" s="48" t="s">
        <v>106</v>
      </c>
      <c r="C67" s="104">
        <v>1978</v>
      </c>
      <c r="D67" s="104">
        <v>380</v>
      </c>
      <c r="E67" s="104">
        <v>473</v>
      </c>
    </row>
    <row r="68" spans="2:5" x14ac:dyDescent="0.3">
      <c r="B68" s="48" t="s">
        <v>107</v>
      </c>
      <c r="C68" s="55">
        <v>417</v>
      </c>
      <c r="D68" s="55">
        <v>151</v>
      </c>
      <c r="E68" s="55">
        <v>124</v>
      </c>
    </row>
    <row r="69" spans="2:5" ht="15" thickBot="1" x14ac:dyDescent="0.35">
      <c r="B69" s="51" t="s">
        <v>74</v>
      </c>
      <c r="C69" s="104">
        <v>13</v>
      </c>
      <c r="D69" s="104">
        <v>120</v>
      </c>
      <c r="E69" s="104">
        <v>109</v>
      </c>
    </row>
    <row r="70" spans="2:5" ht="30.6" customHeight="1" thickTop="1" x14ac:dyDescent="0.3">
      <c r="B70" s="204" t="s">
        <v>277</v>
      </c>
      <c r="C70" s="204"/>
      <c r="D70" s="204"/>
      <c r="E70" s="204"/>
    </row>
  </sheetData>
  <mergeCells count="16">
    <mergeCell ref="B17:K17"/>
    <mergeCell ref="B2:K2"/>
    <mergeCell ref="B3:B4"/>
    <mergeCell ref="C3:E3"/>
    <mergeCell ref="F3:H3"/>
    <mergeCell ref="I3:K3"/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3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89" t="s">
        <v>380</v>
      </c>
      <c r="C3" s="289"/>
      <c r="D3" s="289"/>
      <c r="E3" s="289"/>
      <c r="G3" s="289" t="s">
        <v>381</v>
      </c>
      <c r="H3" s="289"/>
      <c r="I3" s="289"/>
      <c r="J3" s="289"/>
    </row>
    <row r="4" spans="2:10" x14ac:dyDescent="0.3">
      <c r="B4" s="290" t="s">
        <v>5</v>
      </c>
      <c r="C4" s="292" t="s">
        <v>108</v>
      </c>
      <c r="D4" s="293"/>
      <c r="E4" s="293"/>
      <c r="G4" s="290" t="s">
        <v>5</v>
      </c>
      <c r="H4" s="292" t="s">
        <v>109</v>
      </c>
      <c r="I4" s="293"/>
      <c r="J4" s="293"/>
    </row>
    <row r="5" spans="2:10" ht="15" thickBot="1" x14ac:dyDescent="0.35">
      <c r="B5" s="291"/>
      <c r="C5" s="166" t="s">
        <v>382</v>
      </c>
      <c r="D5" s="143" t="s">
        <v>383</v>
      </c>
      <c r="E5" s="143" t="s">
        <v>384</v>
      </c>
      <c r="G5" s="291"/>
      <c r="H5" s="166" t="s">
        <v>382</v>
      </c>
      <c r="I5" s="143" t="s">
        <v>383</v>
      </c>
      <c r="J5" s="143" t="s">
        <v>384</v>
      </c>
    </row>
    <row r="6" spans="2:10" ht="15" thickTop="1" x14ac:dyDescent="0.3">
      <c r="B6" s="120" t="s">
        <v>0</v>
      </c>
      <c r="C6" s="121">
        <v>340.27394759000009</v>
      </c>
      <c r="D6" s="121">
        <v>339.25789428999991</v>
      </c>
      <c r="E6" s="121">
        <v>355.14084029999975</v>
      </c>
      <c r="G6" s="120" t="s">
        <v>0</v>
      </c>
      <c r="H6" s="121">
        <v>173.79464720000004</v>
      </c>
      <c r="I6" s="121">
        <v>129.65375497999997</v>
      </c>
      <c r="J6" s="121">
        <v>121.75894201999992</v>
      </c>
    </row>
    <row r="7" spans="2:10" x14ac:dyDescent="0.3">
      <c r="B7" s="122" t="s">
        <v>155</v>
      </c>
      <c r="C7" s="123">
        <v>164.42997063999999</v>
      </c>
      <c r="D7" s="123">
        <v>181.82263295999999</v>
      </c>
      <c r="E7" s="123">
        <v>192.38205359</v>
      </c>
      <c r="G7" s="122" t="s">
        <v>155</v>
      </c>
      <c r="H7" s="123">
        <v>38.77174926</v>
      </c>
      <c r="I7" s="123">
        <v>30.762509300000001</v>
      </c>
      <c r="J7" s="123">
        <v>33.707151099999997</v>
      </c>
    </row>
    <row r="8" spans="2:10" x14ac:dyDescent="0.3">
      <c r="B8" s="122" t="s">
        <v>242</v>
      </c>
      <c r="C8" s="124">
        <v>4.3399658600000004</v>
      </c>
      <c r="D8" s="124">
        <v>3.7504207699999998</v>
      </c>
      <c r="E8" s="124">
        <v>2.8476722699999999</v>
      </c>
      <c r="G8" s="122" t="s">
        <v>243</v>
      </c>
      <c r="H8" s="124">
        <v>28.07969404</v>
      </c>
      <c r="I8" s="124">
        <v>18.524851250000001</v>
      </c>
      <c r="J8" s="124">
        <v>19.594420110000002</v>
      </c>
    </row>
    <row r="9" spans="2:10" x14ac:dyDescent="0.3">
      <c r="B9" s="122" t="s">
        <v>244</v>
      </c>
      <c r="C9" s="123">
        <v>11.85446945</v>
      </c>
      <c r="D9" s="123">
        <v>11.341012689999999</v>
      </c>
      <c r="E9" s="123">
        <v>13.21863572</v>
      </c>
      <c r="G9" s="122" t="s">
        <v>219</v>
      </c>
      <c r="H9" s="123">
        <v>1.24452472</v>
      </c>
      <c r="I9" s="123">
        <v>0.39999425999999999</v>
      </c>
      <c r="J9" s="123">
        <v>0.48022263999999998</v>
      </c>
    </row>
    <row r="10" spans="2:10" x14ac:dyDescent="0.3">
      <c r="B10" s="122" t="s">
        <v>245</v>
      </c>
      <c r="C10" s="124">
        <v>8.9105775099999995</v>
      </c>
      <c r="D10" s="124">
        <v>9.6198652399999993</v>
      </c>
      <c r="E10" s="124">
        <v>8.3826874300000007</v>
      </c>
      <c r="G10" s="122" t="s">
        <v>246</v>
      </c>
      <c r="H10" s="124">
        <v>19.89212921</v>
      </c>
      <c r="I10" s="124">
        <v>10.64240802</v>
      </c>
      <c r="J10" s="124">
        <v>10.423210790000001</v>
      </c>
    </row>
    <row r="11" spans="2:10" x14ac:dyDescent="0.3">
      <c r="B11" s="122" t="s">
        <v>243</v>
      </c>
      <c r="C11" s="123">
        <v>20.41592803</v>
      </c>
      <c r="D11" s="123">
        <v>23.464937240000001</v>
      </c>
      <c r="E11" s="123">
        <v>24.194534839999999</v>
      </c>
      <c r="G11" s="122" t="s">
        <v>247</v>
      </c>
      <c r="H11" s="123">
        <v>8.2805093799999998</v>
      </c>
      <c r="I11" s="123">
        <v>4.50081708</v>
      </c>
      <c r="J11" s="123">
        <v>4.8388730799999999</v>
      </c>
    </row>
    <row r="12" spans="2:10" x14ac:dyDescent="0.3">
      <c r="B12" s="122" t="s">
        <v>247</v>
      </c>
      <c r="C12" s="124">
        <v>10.133568289999999</v>
      </c>
      <c r="D12" s="124">
        <v>13.153509339999999</v>
      </c>
      <c r="E12" s="124">
        <v>13.166695499999999</v>
      </c>
      <c r="G12" s="122" t="s">
        <v>156</v>
      </c>
      <c r="H12" s="124">
        <v>2.3205965100000001</v>
      </c>
      <c r="I12" s="124">
        <v>1.8073717600000001</v>
      </c>
      <c r="J12" s="124">
        <v>1.9146252500000001</v>
      </c>
    </row>
    <row r="13" spans="2:10" x14ac:dyDescent="0.3">
      <c r="B13" s="122" t="s">
        <v>248</v>
      </c>
      <c r="C13" s="123">
        <v>13.88913505</v>
      </c>
      <c r="D13" s="123">
        <v>14.867992539999999</v>
      </c>
      <c r="E13" s="123">
        <v>13.351479830000001</v>
      </c>
      <c r="G13" s="122" t="s">
        <v>161</v>
      </c>
      <c r="H13" s="123">
        <v>4.7918715699999996</v>
      </c>
      <c r="I13" s="123">
        <v>4.7102647199999996</v>
      </c>
      <c r="J13" s="123">
        <v>3.42911265</v>
      </c>
    </row>
    <row r="14" spans="2:10" x14ac:dyDescent="0.3">
      <c r="B14" s="122" t="s">
        <v>249</v>
      </c>
      <c r="C14" s="124">
        <v>8.8746395600000003</v>
      </c>
      <c r="D14" s="124">
        <v>9.6758104100000004</v>
      </c>
      <c r="E14" s="124">
        <v>11.44409709</v>
      </c>
      <c r="G14" s="122" t="s">
        <v>244</v>
      </c>
      <c r="H14" s="124">
        <v>4.4302722499999998</v>
      </c>
      <c r="I14" s="124">
        <v>3.23083353</v>
      </c>
      <c r="J14" s="124">
        <v>4.0054095500000004</v>
      </c>
    </row>
    <row r="15" spans="2:10" x14ac:dyDescent="0.3">
      <c r="B15" s="122" t="s">
        <v>246</v>
      </c>
      <c r="C15" s="123">
        <v>23.046927910000001</v>
      </c>
      <c r="D15" s="123">
        <v>24.460490530000001</v>
      </c>
      <c r="E15" s="123">
        <v>27.730340219999999</v>
      </c>
      <c r="G15" s="122" t="s">
        <v>245</v>
      </c>
      <c r="H15" s="123">
        <v>4.7853357599999997</v>
      </c>
      <c r="I15" s="123">
        <v>3.5085751200000002</v>
      </c>
      <c r="J15" s="123">
        <v>3.9960054700000001</v>
      </c>
    </row>
    <row r="16" spans="2:10" x14ac:dyDescent="0.3">
      <c r="B16" s="122" t="s">
        <v>157</v>
      </c>
      <c r="C16" s="124">
        <v>4.9999150200000004</v>
      </c>
      <c r="D16" s="124">
        <v>5.3596933499999997</v>
      </c>
      <c r="E16" s="124">
        <v>5.8552822300000003</v>
      </c>
      <c r="G16" s="122" t="s">
        <v>157</v>
      </c>
      <c r="H16" s="124">
        <v>10.38327331</v>
      </c>
      <c r="I16" s="124">
        <v>8.9694769799999996</v>
      </c>
      <c r="J16" s="124">
        <v>8.49385367</v>
      </c>
    </row>
    <row r="17" spans="2:10" x14ac:dyDescent="0.3">
      <c r="B17" s="122" t="s">
        <v>160</v>
      </c>
      <c r="C17" s="123">
        <v>0.48901296</v>
      </c>
      <c r="D17" s="123">
        <v>0.61491138999999995</v>
      </c>
      <c r="E17" s="123">
        <v>0.57315073999999999</v>
      </c>
      <c r="G17" s="122" t="s">
        <v>222</v>
      </c>
      <c r="H17" s="123">
        <v>2.28815027</v>
      </c>
      <c r="I17" s="123">
        <v>2.0736689199999998</v>
      </c>
      <c r="J17" s="123">
        <v>1.0221248999999999</v>
      </c>
    </row>
    <row r="18" spans="2:10" x14ac:dyDescent="0.3">
      <c r="B18" s="122" t="s">
        <v>250</v>
      </c>
      <c r="C18" s="124">
        <v>3.1677947</v>
      </c>
      <c r="D18" s="124">
        <v>4.0579185600000001</v>
      </c>
      <c r="E18" s="124">
        <v>3.8896165300000001</v>
      </c>
      <c r="G18" s="122" t="s">
        <v>249</v>
      </c>
      <c r="H18" s="124">
        <v>3.0308745899999998</v>
      </c>
      <c r="I18" s="124">
        <v>2.2790555100000001</v>
      </c>
      <c r="J18" s="124">
        <v>2.6348267000000001</v>
      </c>
    </row>
    <row r="19" spans="2:10" ht="15" thickBot="1" x14ac:dyDescent="0.35">
      <c r="B19" s="125" t="s">
        <v>251</v>
      </c>
      <c r="C19" s="123">
        <v>65.722042610000074</v>
      </c>
      <c r="D19" s="123">
        <v>37.068699269999911</v>
      </c>
      <c r="E19" s="123">
        <v>38.104594309999698</v>
      </c>
      <c r="G19" s="125" t="s">
        <v>251</v>
      </c>
      <c r="H19" s="123">
        <v>45.495666330000034</v>
      </c>
      <c r="I19" s="123">
        <v>38.243928529999977</v>
      </c>
      <c r="J19" s="123">
        <v>27.219106109999942</v>
      </c>
    </row>
    <row r="20" spans="2:10" ht="28.95" customHeight="1" thickTop="1" x14ac:dyDescent="0.3">
      <c r="B20" s="288" t="s">
        <v>385</v>
      </c>
      <c r="C20" s="288"/>
      <c r="D20" s="288"/>
      <c r="E20" s="288"/>
      <c r="G20" s="288" t="s">
        <v>385</v>
      </c>
      <c r="H20" s="288"/>
      <c r="I20" s="288"/>
      <c r="J20" s="288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1" sqref="B1:K1048576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212" t="s">
        <v>280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2:11" x14ac:dyDescent="0.3">
      <c r="B4" s="216" t="s">
        <v>61</v>
      </c>
      <c r="C4" s="211">
        <v>45566</v>
      </c>
      <c r="D4" s="208"/>
      <c r="E4" s="209"/>
      <c r="F4" s="211">
        <v>45901</v>
      </c>
      <c r="G4" s="208"/>
      <c r="H4" s="209"/>
      <c r="I4" s="215">
        <v>45931</v>
      </c>
      <c r="J4" s="208"/>
      <c r="K4" s="209"/>
    </row>
    <row r="5" spans="2:11" x14ac:dyDescent="0.3">
      <c r="B5" s="216"/>
      <c r="C5" s="27" t="s">
        <v>94</v>
      </c>
      <c r="D5" s="28" t="s">
        <v>95</v>
      </c>
      <c r="E5" s="28" t="s">
        <v>52</v>
      </c>
      <c r="F5" s="27" t="s">
        <v>94</v>
      </c>
      <c r="G5" s="28" t="s">
        <v>95</v>
      </c>
      <c r="H5" s="28" t="s">
        <v>52</v>
      </c>
      <c r="I5" s="27" t="s">
        <v>94</v>
      </c>
      <c r="J5" s="28" t="s">
        <v>95</v>
      </c>
      <c r="K5" s="28" t="s">
        <v>52</v>
      </c>
    </row>
    <row r="6" spans="2:11" x14ac:dyDescent="0.3">
      <c r="B6" s="29" t="s">
        <v>0</v>
      </c>
      <c r="C6" s="22">
        <f t="shared" ref="C6:E6" si="0">SUM(C7:C14)</f>
        <v>1261387</v>
      </c>
      <c r="D6" s="22">
        <f t="shared" si="0"/>
        <v>1200690</v>
      </c>
      <c r="E6" s="22">
        <f t="shared" si="0"/>
        <v>60697</v>
      </c>
      <c r="F6" s="22">
        <f t="shared" ref="F6:K6" si="1">SUM(F7:F14)</f>
        <v>1290541</v>
      </c>
      <c r="G6" s="22">
        <f t="shared" si="1"/>
        <v>1317147</v>
      </c>
      <c r="H6" s="22">
        <f t="shared" si="1"/>
        <v>-26606</v>
      </c>
      <c r="I6" s="22">
        <f t="shared" si="1"/>
        <v>1357183</v>
      </c>
      <c r="J6" s="22">
        <f t="shared" si="1"/>
        <v>1312809</v>
      </c>
      <c r="K6" s="22">
        <f t="shared" si="1"/>
        <v>44374</v>
      </c>
    </row>
    <row r="7" spans="2:11" x14ac:dyDescent="0.3">
      <c r="B7" s="30" t="s">
        <v>56</v>
      </c>
      <c r="C7" s="31">
        <v>685911</v>
      </c>
      <c r="D7" s="31">
        <v>691282</v>
      </c>
      <c r="E7" s="31">
        <f t="shared" ref="E7:E14" si="2">C7-D7</f>
        <v>-5371</v>
      </c>
      <c r="F7" s="31">
        <v>673245</v>
      </c>
      <c r="G7" s="31">
        <v>724272</v>
      </c>
      <c r="H7" s="31">
        <f t="shared" ref="H7:H14" si="3">F7-G7</f>
        <v>-51027</v>
      </c>
      <c r="I7" s="31">
        <v>713789</v>
      </c>
      <c r="J7" s="31">
        <v>716734</v>
      </c>
      <c r="K7" s="31">
        <f t="shared" ref="K7:K14" si="4">I7-J7</f>
        <v>-2945</v>
      </c>
    </row>
    <row r="8" spans="2:11" x14ac:dyDescent="0.3">
      <c r="B8" s="32" t="s">
        <v>57</v>
      </c>
      <c r="C8" s="33">
        <v>44206</v>
      </c>
      <c r="D8" s="33">
        <v>36196</v>
      </c>
      <c r="E8" s="33">
        <f t="shared" si="2"/>
        <v>8010</v>
      </c>
      <c r="F8" s="33">
        <v>40141</v>
      </c>
      <c r="G8" s="33">
        <v>37812</v>
      </c>
      <c r="H8" s="33">
        <f t="shared" si="3"/>
        <v>2329</v>
      </c>
      <c r="I8" s="33">
        <v>41951</v>
      </c>
      <c r="J8" s="33">
        <v>39352</v>
      </c>
      <c r="K8" s="33">
        <f t="shared" si="4"/>
        <v>2599</v>
      </c>
    </row>
    <row r="9" spans="2:11" x14ac:dyDescent="0.3">
      <c r="B9" s="30" t="s">
        <v>1</v>
      </c>
      <c r="C9" s="31">
        <v>46748</v>
      </c>
      <c r="D9" s="31">
        <v>38187</v>
      </c>
      <c r="E9" s="31">
        <f t="shared" si="2"/>
        <v>8561</v>
      </c>
      <c r="F9" s="31">
        <v>55527</v>
      </c>
      <c r="G9" s="31">
        <v>48292</v>
      </c>
      <c r="H9" s="31">
        <f t="shared" si="3"/>
        <v>7235</v>
      </c>
      <c r="I9" s="31">
        <v>52125</v>
      </c>
      <c r="J9" s="31">
        <v>48875</v>
      </c>
      <c r="K9" s="31">
        <f t="shared" si="4"/>
        <v>3250</v>
      </c>
    </row>
    <row r="10" spans="2:11" x14ac:dyDescent="0.3">
      <c r="B10" s="32" t="s">
        <v>58</v>
      </c>
      <c r="C10" s="33">
        <v>84034</v>
      </c>
      <c r="D10" s="33">
        <v>79799</v>
      </c>
      <c r="E10" s="33">
        <f t="shared" si="2"/>
        <v>4235</v>
      </c>
      <c r="F10" s="33">
        <v>93046</v>
      </c>
      <c r="G10" s="33">
        <v>90716</v>
      </c>
      <c r="H10" s="33">
        <f t="shared" si="3"/>
        <v>2330</v>
      </c>
      <c r="I10" s="33">
        <v>95212</v>
      </c>
      <c r="J10" s="33">
        <v>90286</v>
      </c>
      <c r="K10" s="33">
        <f t="shared" si="4"/>
        <v>4926</v>
      </c>
    </row>
    <row r="11" spans="2:11" x14ac:dyDescent="0.3">
      <c r="B11" s="30" t="s">
        <v>2</v>
      </c>
      <c r="C11" s="31">
        <v>536</v>
      </c>
      <c r="D11" s="31">
        <v>474</v>
      </c>
      <c r="E11" s="31">
        <f t="shared" si="2"/>
        <v>62</v>
      </c>
      <c r="F11" s="31">
        <v>60</v>
      </c>
      <c r="G11" s="31">
        <v>40</v>
      </c>
      <c r="H11" s="31">
        <f t="shared" si="3"/>
        <v>20</v>
      </c>
      <c r="I11" s="31">
        <v>29</v>
      </c>
      <c r="J11" s="31">
        <v>37</v>
      </c>
      <c r="K11" s="31">
        <f t="shared" si="4"/>
        <v>-8</v>
      </c>
    </row>
    <row r="12" spans="2:11" x14ac:dyDescent="0.3">
      <c r="B12" s="32" t="s">
        <v>59</v>
      </c>
      <c r="C12" s="33">
        <v>3</v>
      </c>
      <c r="D12" s="33">
        <v>9</v>
      </c>
      <c r="E12" s="33">
        <f t="shared" si="2"/>
        <v>-6</v>
      </c>
      <c r="F12" s="33">
        <v>6</v>
      </c>
      <c r="G12" s="33">
        <v>9</v>
      </c>
      <c r="H12" s="33">
        <f t="shared" si="3"/>
        <v>-3</v>
      </c>
      <c r="I12" s="33">
        <v>3</v>
      </c>
      <c r="J12" s="33">
        <v>2</v>
      </c>
      <c r="K12" s="33">
        <f t="shared" si="4"/>
        <v>1</v>
      </c>
    </row>
    <row r="13" spans="2:11" x14ac:dyDescent="0.3">
      <c r="B13" s="30" t="s">
        <v>60</v>
      </c>
      <c r="C13" s="31">
        <v>399941</v>
      </c>
      <c r="D13" s="31">
        <v>354739</v>
      </c>
      <c r="E13" s="31">
        <f t="shared" si="2"/>
        <v>45202</v>
      </c>
      <c r="F13" s="31">
        <v>428508</v>
      </c>
      <c r="G13" s="31">
        <v>415999</v>
      </c>
      <c r="H13" s="31">
        <f t="shared" si="3"/>
        <v>12509</v>
      </c>
      <c r="I13" s="31">
        <v>454062</v>
      </c>
      <c r="J13" s="31">
        <v>417512</v>
      </c>
      <c r="K13" s="31">
        <f t="shared" si="4"/>
        <v>36550</v>
      </c>
    </row>
    <row r="14" spans="2:11" x14ac:dyDescent="0.3">
      <c r="B14" s="32" t="s">
        <v>64</v>
      </c>
      <c r="C14" s="44">
        <v>8</v>
      </c>
      <c r="D14" s="44">
        <v>4</v>
      </c>
      <c r="E14" s="44">
        <f t="shared" si="2"/>
        <v>4</v>
      </c>
      <c r="F14" s="44">
        <v>8</v>
      </c>
      <c r="G14" s="44">
        <v>7</v>
      </c>
      <c r="H14" s="44">
        <f t="shared" si="3"/>
        <v>1</v>
      </c>
      <c r="I14" s="44">
        <v>12</v>
      </c>
      <c r="J14" s="44">
        <v>11</v>
      </c>
      <c r="K14" s="44">
        <f t="shared" si="4"/>
        <v>1</v>
      </c>
    </row>
    <row r="15" spans="2:11" x14ac:dyDescent="0.3">
      <c r="B15" s="210" t="s">
        <v>282</v>
      </c>
      <c r="C15" s="210"/>
      <c r="D15" s="210"/>
      <c r="E15" s="210"/>
      <c r="F15" s="210"/>
      <c r="G15" s="210"/>
      <c r="H15" s="210"/>
      <c r="I15" s="210"/>
      <c r="J15" s="210"/>
      <c r="K15" s="210"/>
    </row>
    <row r="16" spans="2:11" s="3" customFormat="1" x14ac:dyDescent="0.3"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2:11" s="3" customFormat="1" x14ac:dyDescent="0.3"/>
    <row r="18" spans="2:11" s="3" customFormat="1" x14ac:dyDescent="0.3"/>
    <row r="19" spans="2:11" ht="35.25" customHeight="1" x14ac:dyDescent="0.3">
      <c r="B19" s="212" t="s">
        <v>281</v>
      </c>
      <c r="C19" s="212"/>
      <c r="D19" s="212"/>
      <c r="E19" s="212"/>
      <c r="F19" s="212"/>
      <c r="G19" s="212"/>
      <c r="H19" s="212"/>
      <c r="I19" s="212"/>
      <c r="J19" s="212"/>
      <c r="K19" s="212"/>
    </row>
    <row r="20" spans="2:11" x14ac:dyDescent="0.3">
      <c r="B20" s="216" t="s">
        <v>5</v>
      </c>
      <c r="C20" s="211">
        <v>45566</v>
      </c>
      <c r="D20" s="208"/>
      <c r="E20" s="209"/>
      <c r="F20" s="211">
        <v>45901</v>
      </c>
      <c r="G20" s="208"/>
      <c r="H20" s="209"/>
      <c r="I20" s="215">
        <v>45931</v>
      </c>
      <c r="J20" s="208"/>
      <c r="K20" s="209"/>
    </row>
    <row r="21" spans="2:11" x14ac:dyDescent="0.3">
      <c r="B21" s="216"/>
      <c r="C21" s="27" t="s">
        <v>94</v>
      </c>
      <c r="D21" s="28" t="s">
        <v>95</v>
      </c>
      <c r="E21" s="28" t="s">
        <v>52</v>
      </c>
      <c r="F21" s="27" t="s">
        <v>94</v>
      </c>
      <c r="G21" s="28" t="s">
        <v>95</v>
      </c>
      <c r="H21" s="28" t="s">
        <v>52</v>
      </c>
      <c r="I21" s="27" t="s">
        <v>94</v>
      </c>
      <c r="J21" s="28" t="s">
        <v>95</v>
      </c>
      <c r="K21" s="28" t="s">
        <v>52</v>
      </c>
    </row>
    <row r="22" spans="2:11" x14ac:dyDescent="0.3">
      <c r="B22" s="29" t="s">
        <v>0</v>
      </c>
      <c r="C22" s="22">
        <f>SUM(C23:C45)</f>
        <v>1261387</v>
      </c>
      <c r="D22" s="22">
        <f t="shared" ref="D22:K22" si="5">SUM(D23:D45)</f>
        <v>1200690</v>
      </c>
      <c r="E22" s="22">
        <f t="shared" si="5"/>
        <v>60697</v>
      </c>
      <c r="F22" s="22">
        <f t="shared" si="5"/>
        <v>1290541</v>
      </c>
      <c r="G22" s="22">
        <f t="shared" si="5"/>
        <v>1317147</v>
      </c>
      <c r="H22" s="22">
        <f t="shared" si="5"/>
        <v>-26606</v>
      </c>
      <c r="I22" s="22">
        <f t="shared" si="5"/>
        <v>1357183</v>
      </c>
      <c r="J22" s="22">
        <f t="shared" si="5"/>
        <v>1312809</v>
      </c>
      <c r="K22" s="22">
        <f t="shared" si="5"/>
        <v>44374</v>
      </c>
    </row>
    <row r="23" spans="2:11" x14ac:dyDescent="0.3">
      <c r="B23" s="64" t="s">
        <v>170</v>
      </c>
      <c r="C23" s="31">
        <v>70</v>
      </c>
      <c r="D23" s="31">
        <v>50</v>
      </c>
      <c r="E23" s="31">
        <f>C23-D23</f>
        <v>20</v>
      </c>
      <c r="F23" s="31">
        <v>69</v>
      </c>
      <c r="G23" s="31">
        <v>36</v>
      </c>
      <c r="H23" s="31">
        <f t="shared" ref="H23:H45" si="6">F23-G23</f>
        <v>33</v>
      </c>
      <c r="I23" s="31">
        <v>82</v>
      </c>
      <c r="J23" s="31">
        <v>66</v>
      </c>
      <c r="K23" s="31">
        <f t="shared" ref="K23:K45" si="7">I23-J23</f>
        <v>16</v>
      </c>
    </row>
    <row r="24" spans="2:11" x14ac:dyDescent="0.3">
      <c r="B24" s="65" t="s">
        <v>197</v>
      </c>
      <c r="C24" s="33">
        <v>15171</v>
      </c>
      <c r="D24" s="33">
        <v>13015</v>
      </c>
      <c r="E24" s="33">
        <f t="shared" ref="E24:E45" si="8">C24-D24</f>
        <v>2156</v>
      </c>
      <c r="F24" s="33">
        <v>12962</v>
      </c>
      <c r="G24" s="33">
        <v>14093</v>
      </c>
      <c r="H24" s="33">
        <f t="shared" si="6"/>
        <v>-1131</v>
      </c>
      <c r="I24" s="33">
        <v>17187</v>
      </c>
      <c r="J24" s="33">
        <v>15544</v>
      </c>
      <c r="K24" s="33">
        <f t="shared" si="7"/>
        <v>1643</v>
      </c>
    </row>
    <row r="25" spans="2:11" x14ac:dyDescent="0.3">
      <c r="B25" s="64" t="s">
        <v>253</v>
      </c>
      <c r="C25" s="31">
        <v>126737</v>
      </c>
      <c r="D25" s="31">
        <v>115494</v>
      </c>
      <c r="E25" s="31">
        <f t="shared" si="8"/>
        <v>11243</v>
      </c>
      <c r="F25" s="31">
        <v>149565</v>
      </c>
      <c r="G25" s="31">
        <v>141763</v>
      </c>
      <c r="H25" s="31">
        <f t="shared" si="6"/>
        <v>7802</v>
      </c>
      <c r="I25" s="31">
        <v>153366</v>
      </c>
      <c r="J25" s="31">
        <v>150300</v>
      </c>
      <c r="K25" s="31">
        <f t="shared" si="7"/>
        <v>3066</v>
      </c>
    </row>
    <row r="26" spans="2:11" x14ac:dyDescent="0.3">
      <c r="B26" s="65" t="s">
        <v>254</v>
      </c>
      <c r="C26" s="33">
        <v>12142</v>
      </c>
      <c r="D26" s="33">
        <v>11680</v>
      </c>
      <c r="E26" s="33">
        <f t="shared" si="8"/>
        <v>462</v>
      </c>
      <c r="F26" s="33">
        <v>10878</v>
      </c>
      <c r="G26" s="33">
        <v>9899</v>
      </c>
      <c r="H26" s="33">
        <f t="shared" si="6"/>
        <v>979</v>
      </c>
      <c r="I26" s="33">
        <v>12112</v>
      </c>
      <c r="J26" s="33">
        <v>11648</v>
      </c>
      <c r="K26" s="33">
        <f t="shared" si="7"/>
        <v>464</v>
      </c>
    </row>
    <row r="27" spans="2:11" x14ac:dyDescent="0.3">
      <c r="B27" s="64" t="s">
        <v>268</v>
      </c>
      <c r="C27" s="31">
        <v>66309</v>
      </c>
      <c r="D27" s="31">
        <v>57178</v>
      </c>
      <c r="E27" s="31">
        <f t="shared" si="8"/>
        <v>9131</v>
      </c>
      <c r="F27" s="31">
        <v>68942</v>
      </c>
      <c r="G27" s="31">
        <v>67164</v>
      </c>
      <c r="H27" s="31">
        <f t="shared" si="6"/>
        <v>1778</v>
      </c>
      <c r="I27" s="31">
        <v>59913</v>
      </c>
      <c r="J27" s="31">
        <v>56868</v>
      </c>
      <c r="K27" s="31">
        <f t="shared" si="7"/>
        <v>3045</v>
      </c>
    </row>
    <row r="28" spans="2:11" x14ac:dyDescent="0.3">
      <c r="B28" s="65" t="s">
        <v>168</v>
      </c>
      <c r="C28" s="33">
        <v>10923</v>
      </c>
      <c r="D28" s="33">
        <v>8811</v>
      </c>
      <c r="E28" s="33">
        <f t="shared" si="8"/>
        <v>2112</v>
      </c>
      <c r="F28" s="33">
        <v>15430</v>
      </c>
      <c r="G28" s="33">
        <v>15644</v>
      </c>
      <c r="H28" s="33">
        <f t="shared" si="6"/>
        <v>-214</v>
      </c>
      <c r="I28" s="33">
        <v>14086</v>
      </c>
      <c r="J28" s="33">
        <v>11176</v>
      </c>
      <c r="K28" s="33">
        <f t="shared" si="7"/>
        <v>2910</v>
      </c>
    </row>
    <row r="29" spans="2:11" x14ac:dyDescent="0.3">
      <c r="B29" s="64" t="s">
        <v>164</v>
      </c>
      <c r="C29" s="31">
        <v>17352</v>
      </c>
      <c r="D29" s="31">
        <v>16157</v>
      </c>
      <c r="E29" s="31">
        <f t="shared" si="8"/>
        <v>1195</v>
      </c>
      <c r="F29" s="31">
        <v>20717</v>
      </c>
      <c r="G29" s="31">
        <v>19778</v>
      </c>
      <c r="H29" s="31">
        <f t="shared" si="6"/>
        <v>939</v>
      </c>
      <c r="I29" s="31">
        <v>24340</v>
      </c>
      <c r="J29" s="31">
        <v>23859</v>
      </c>
      <c r="K29" s="31">
        <f t="shared" si="7"/>
        <v>481</v>
      </c>
    </row>
    <row r="30" spans="2:11" x14ac:dyDescent="0.3">
      <c r="B30" s="65" t="s">
        <v>269</v>
      </c>
      <c r="C30" s="33">
        <v>4405</v>
      </c>
      <c r="D30" s="33">
        <v>4154</v>
      </c>
      <c r="E30" s="33">
        <f t="shared" si="8"/>
        <v>251</v>
      </c>
      <c r="F30" s="33">
        <v>6880</v>
      </c>
      <c r="G30" s="33">
        <v>6926</v>
      </c>
      <c r="H30" s="33">
        <f t="shared" si="6"/>
        <v>-46</v>
      </c>
      <c r="I30" s="33">
        <v>7948</v>
      </c>
      <c r="J30" s="33">
        <v>7261</v>
      </c>
      <c r="K30" s="33">
        <f t="shared" si="7"/>
        <v>687</v>
      </c>
    </row>
    <row r="31" spans="2:11" x14ac:dyDescent="0.3">
      <c r="B31" s="64" t="s">
        <v>212</v>
      </c>
      <c r="C31" s="31">
        <v>11466</v>
      </c>
      <c r="D31" s="31">
        <v>10461</v>
      </c>
      <c r="E31" s="31">
        <f t="shared" si="8"/>
        <v>1005</v>
      </c>
      <c r="F31" s="31">
        <v>12228</v>
      </c>
      <c r="G31" s="31">
        <v>13917</v>
      </c>
      <c r="H31" s="31">
        <f t="shared" si="6"/>
        <v>-1689</v>
      </c>
      <c r="I31" s="31">
        <v>13284</v>
      </c>
      <c r="J31" s="31">
        <v>12690</v>
      </c>
      <c r="K31" s="31">
        <f t="shared" si="7"/>
        <v>594</v>
      </c>
    </row>
    <row r="32" spans="2:11" x14ac:dyDescent="0.3">
      <c r="B32" s="65" t="s">
        <v>192</v>
      </c>
      <c r="C32" s="33">
        <v>42404</v>
      </c>
      <c r="D32" s="33">
        <v>41423</v>
      </c>
      <c r="E32" s="33">
        <f t="shared" si="8"/>
        <v>981</v>
      </c>
      <c r="F32" s="33">
        <v>36499</v>
      </c>
      <c r="G32" s="33">
        <v>39200</v>
      </c>
      <c r="H32" s="33">
        <f t="shared" si="6"/>
        <v>-2701</v>
      </c>
      <c r="I32" s="33">
        <v>38527</v>
      </c>
      <c r="J32" s="33">
        <v>38266</v>
      </c>
      <c r="K32" s="33">
        <f t="shared" si="7"/>
        <v>261</v>
      </c>
    </row>
    <row r="33" spans="2:11" x14ac:dyDescent="0.3">
      <c r="B33" s="64" t="s">
        <v>194</v>
      </c>
      <c r="C33" s="31">
        <v>11418</v>
      </c>
      <c r="D33" s="31">
        <v>10867</v>
      </c>
      <c r="E33" s="31">
        <f t="shared" si="8"/>
        <v>551</v>
      </c>
      <c r="F33" s="31">
        <v>12176</v>
      </c>
      <c r="G33" s="31">
        <v>11856</v>
      </c>
      <c r="H33" s="31">
        <f t="shared" si="6"/>
        <v>320</v>
      </c>
      <c r="I33" s="31">
        <v>12223</v>
      </c>
      <c r="J33" s="31">
        <v>11214</v>
      </c>
      <c r="K33" s="31">
        <f t="shared" si="7"/>
        <v>1009</v>
      </c>
    </row>
    <row r="34" spans="2:11" x14ac:dyDescent="0.3">
      <c r="B34" s="65" t="s">
        <v>209</v>
      </c>
      <c r="C34" s="33">
        <v>22577</v>
      </c>
      <c r="D34" s="33">
        <v>17422</v>
      </c>
      <c r="E34" s="33">
        <f t="shared" si="8"/>
        <v>5155</v>
      </c>
      <c r="F34" s="33">
        <v>16515</v>
      </c>
      <c r="G34" s="33">
        <v>17142</v>
      </c>
      <c r="H34" s="33">
        <f t="shared" si="6"/>
        <v>-627</v>
      </c>
      <c r="I34" s="33">
        <v>26281</v>
      </c>
      <c r="J34" s="33">
        <v>21725</v>
      </c>
      <c r="K34" s="33">
        <f t="shared" si="7"/>
        <v>4556</v>
      </c>
    </row>
    <row r="35" spans="2:11" s="3" customFormat="1" x14ac:dyDescent="0.3">
      <c r="B35" s="64" t="s">
        <v>196</v>
      </c>
      <c r="C35" s="31">
        <v>13178</v>
      </c>
      <c r="D35" s="31">
        <v>11606</v>
      </c>
      <c r="E35" s="31">
        <f t="shared" si="8"/>
        <v>1572</v>
      </c>
      <c r="F35" s="31">
        <v>13087</v>
      </c>
      <c r="G35" s="31">
        <v>16000</v>
      </c>
      <c r="H35" s="31">
        <f t="shared" si="6"/>
        <v>-2913</v>
      </c>
      <c r="I35" s="31">
        <v>14469</v>
      </c>
      <c r="J35" s="31">
        <v>13415</v>
      </c>
      <c r="K35" s="31">
        <f t="shared" si="7"/>
        <v>1054</v>
      </c>
    </row>
    <row r="36" spans="2:11" s="3" customFormat="1" x14ac:dyDescent="0.3">
      <c r="B36" s="65" t="s">
        <v>199</v>
      </c>
      <c r="C36" s="33">
        <v>9597</v>
      </c>
      <c r="D36" s="33">
        <v>8704</v>
      </c>
      <c r="E36" s="33">
        <f t="shared" si="8"/>
        <v>893</v>
      </c>
      <c r="F36" s="33">
        <v>12119</v>
      </c>
      <c r="G36" s="33">
        <v>11861</v>
      </c>
      <c r="H36" s="33">
        <f t="shared" si="6"/>
        <v>258</v>
      </c>
      <c r="I36" s="33">
        <v>12223</v>
      </c>
      <c r="J36" s="33">
        <v>12321</v>
      </c>
      <c r="K36" s="33">
        <f t="shared" si="7"/>
        <v>-98</v>
      </c>
    </row>
    <row r="37" spans="2:11" s="3" customFormat="1" x14ac:dyDescent="0.3">
      <c r="B37" s="64" t="s">
        <v>255</v>
      </c>
      <c r="C37" s="31">
        <v>19600</v>
      </c>
      <c r="D37" s="31">
        <v>17883</v>
      </c>
      <c r="E37" s="31">
        <f t="shared" si="8"/>
        <v>1717</v>
      </c>
      <c r="F37" s="31">
        <v>21360</v>
      </c>
      <c r="G37" s="31">
        <v>18849</v>
      </c>
      <c r="H37" s="31">
        <f t="shared" si="6"/>
        <v>2511</v>
      </c>
      <c r="I37" s="31">
        <v>21533</v>
      </c>
      <c r="J37" s="31">
        <v>20323</v>
      </c>
      <c r="K37" s="31">
        <f t="shared" si="7"/>
        <v>1210</v>
      </c>
    </row>
    <row r="38" spans="2:11" x14ac:dyDescent="0.3">
      <c r="B38" s="65" t="s">
        <v>256</v>
      </c>
      <c r="C38" s="33">
        <v>16725</v>
      </c>
      <c r="D38" s="33">
        <v>16052</v>
      </c>
      <c r="E38" s="33">
        <f t="shared" si="8"/>
        <v>673</v>
      </c>
      <c r="F38" s="33">
        <v>16408</v>
      </c>
      <c r="G38" s="33">
        <v>16209</v>
      </c>
      <c r="H38" s="33">
        <f t="shared" si="6"/>
        <v>199</v>
      </c>
      <c r="I38" s="33">
        <v>19232</v>
      </c>
      <c r="J38" s="33">
        <v>18636</v>
      </c>
      <c r="K38" s="33">
        <f t="shared" si="7"/>
        <v>596</v>
      </c>
    </row>
    <row r="39" spans="2:11" ht="15" customHeight="1" x14ac:dyDescent="0.3">
      <c r="B39" s="64" t="s">
        <v>213</v>
      </c>
      <c r="C39" s="31">
        <v>17843</v>
      </c>
      <c r="D39" s="31">
        <v>16014</v>
      </c>
      <c r="E39" s="31">
        <f t="shared" si="8"/>
        <v>1829</v>
      </c>
      <c r="F39" s="31">
        <v>19176</v>
      </c>
      <c r="G39" s="31">
        <v>21049</v>
      </c>
      <c r="H39" s="31">
        <f t="shared" si="6"/>
        <v>-1873</v>
      </c>
      <c r="I39" s="31">
        <v>19991</v>
      </c>
      <c r="J39" s="31">
        <v>19009</v>
      </c>
      <c r="K39" s="31">
        <f t="shared" si="7"/>
        <v>982</v>
      </c>
    </row>
    <row r="40" spans="2:11" x14ac:dyDescent="0.3">
      <c r="B40" s="65" t="s">
        <v>195</v>
      </c>
      <c r="C40" s="33">
        <v>12359</v>
      </c>
      <c r="D40" s="33">
        <v>10191</v>
      </c>
      <c r="E40" s="33">
        <f t="shared" si="8"/>
        <v>2168</v>
      </c>
      <c r="F40" s="33">
        <v>10584</v>
      </c>
      <c r="G40" s="33">
        <v>10730</v>
      </c>
      <c r="H40" s="33">
        <f t="shared" si="6"/>
        <v>-146</v>
      </c>
      <c r="I40" s="33">
        <v>13365</v>
      </c>
      <c r="J40" s="33">
        <v>12039</v>
      </c>
      <c r="K40" s="33">
        <f t="shared" si="7"/>
        <v>1326</v>
      </c>
    </row>
    <row r="41" spans="2:11" x14ac:dyDescent="0.3">
      <c r="B41" s="64" t="s">
        <v>171</v>
      </c>
      <c r="C41" s="31">
        <v>1800</v>
      </c>
      <c r="D41" s="31">
        <v>1651</v>
      </c>
      <c r="E41" s="31">
        <f t="shared" si="8"/>
        <v>149</v>
      </c>
      <c r="F41" s="31">
        <v>1695</v>
      </c>
      <c r="G41" s="31">
        <v>1560</v>
      </c>
      <c r="H41" s="31">
        <f t="shared" si="6"/>
        <v>135</v>
      </c>
      <c r="I41" s="31">
        <v>2075</v>
      </c>
      <c r="J41" s="31">
        <v>1791</v>
      </c>
      <c r="K41" s="31">
        <f t="shared" si="7"/>
        <v>284</v>
      </c>
    </row>
    <row r="42" spans="2:11" x14ac:dyDescent="0.3">
      <c r="B42" s="65" t="s">
        <v>257</v>
      </c>
      <c r="C42" s="33">
        <v>30001</v>
      </c>
      <c r="D42" s="33">
        <v>28698</v>
      </c>
      <c r="E42" s="33">
        <f t="shared" si="8"/>
        <v>1303</v>
      </c>
      <c r="F42" s="33">
        <v>49137</v>
      </c>
      <c r="G42" s="33">
        <v>47434</v>
      </c>
      <c r="H42" s="33">
        <f t="shared" si="6"/>
        <v>1703</v>
      </c>
      <c r="I42" s="33">
        <v>36012</v>
      </c>
      <c r="J42" s="33">
        <v>34649</v>
      </c>
      <c r="K42" s="33">
        <f t="shared" si="7"/>
        <v>1363</v>
      </c>
    </row>
    <row r="43" spans="2:11" x14ac:dyDescent="0.3">
      <c r="B43" s="64" t="s">
        <v>153</v>
      </c>
      <c r="C43" s="31">
        <v>21222</v>
      </c>
      <c r="D43" s="31">
        <v>9306</v>
      </c>
      <c r="E43" s="31">
        <f t="shared" si="8"/>
        <v>11916</v>
      </c>
      <c r="F43" s="31">
        <v>18525</v>
      </c>
      <c r="G43" s="31">
        <v>8268</v>
      </c>
      <c r="H43" s="31">
        <f t="shared" si="6"/>
        <v>10257</v>
      </c>
      <c r="I43" s="31">
        <v>18610</v>
      </c>
      <c r="J43" s="31">
        <v>7314</v>
      </c>
      <c r="K43" s="31">
        <f t="shared" si="7"/>
        <v>11296</v>
      </c>
    </row>
    <row r="44" spans="2:11" x14ac:dyDescent="0.3">
      <c r="B44" s="65" t="s">
        <v>193</v>
      </c>
      <c r="C44" s="33">
        <v>5746</v>
      </c>
      <c r="D44" s="33">
        <v>6003</v>
      </c>
      <c r="E44" s="33">
        <f t="shared" si="8"/>
        <v>-257</v>
      </c>
      <c r="F44" s="33">
        <v>6084</v>
      </c>
      <c r="G44" s="33">
        <v>5834</v>
      </c>
      <c r="H44" s="33">
        <f t="shared" si="6"/>
        <v>250</v>
      </c>
      <c r="I44" s="33">
        <v>6542</v>
      </c>
      <c r="J44" s="33">
        <v>6155</v>
      </c>
      <c r="K44" s="33">
        <f t="shared" si="7"/>
        <v>387</v>
      </c>
    </row>
    <row r="45" spans="2:11" x14ac:dyDescent="0.3">
      <c r="B45" s="64" t="s">
        <v>39</v>
      </c>
      <c r="C45" s="31">
        <v>772342</v>
      </c>
      <c r="D45" s="31">
        <v>767870</v>
      </c>
      <c r="E45" s="31">
        <f t="shared" si="8"/>
        <v>4472</v>
      </c>
      <c r="F45" s="31">
        <v>759505</v>
      </c>
      <c r="G45" s="31">
        <v>801935</v>
      </c>
      <c r="H45" s="31">
        <f t="shared" si="6"/>
        <v>-42430</v>
      </c>
      <c r="I45" s="31">
        <v>813782</v>
      </c>
      <c r="J45" s="31">
        <v>806540</v>
      </c>
      <c r="K45" s="31">
        <f t="shared" si="7"/>
        <v>7242</v>
      </c>
    </row>
    <row r="46" spans="2:11" x14ac:dyDescent="0.3">
      <c r="B46" s="210" t="s">
        <v>282</v>
      </c>
      <c r="C46" s="210"/>
      <c r="D46" s="210"/>
      <c r="E46" s="210"/>
      <c r="F46" s="210"/>
      <c r="G46" s="210"/>
      <c r="H46" s="210"/>
      <c r="I46" s="210"/>
      <c r="J46" s="210"/>
      <c r="K46" s="210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53" ht="42.75" customHeight="1" x14ac:dyDescent="0.3">
      <c r="B50" s="212" t="s">
        <v>283</v>
      </c>
      <c r="C50" s="212"/>
      <c r="D50" s="212"/>
      <c r="E50" s="212"/>
      <c r="F50" s="212"/>
      <c r="G50" s="212"/>
      <c r="H50" s="212"/>
      <c r="I50" s="212"/>
      <c r="J50" s="212"/>
      <c r="K50" s="212"/>
    </row>
    <row r="51" spans="1:53" x14ac:dyDescent="0.3">
      <c r="B51" s="213" t="s">
        <v>62</v>
      </c>
      <c r="C51" s="211">
        <v>45566</v>
      </c>
      <c r="D51" s="208"/>
      <c r="E51" s="209"/>
      <c r="F51" s="211">
        <v>45901</v>
      </c>
      <c r="G51" s="208"/>
      <c r="H51" s="209"/>
      <c r="I51" s="215">
        <v>45931</v>
      </c>
      <c r="J51" s="208"/>
      <c r="K51" s="209"/>
    </row>
    <row r="52" spans="1:53" ht="33" customHeight="1" x14ac:dyDescent="0.3">
      <c r="B52" s="214"/>
      <c r="C52" s="27" t="s">
        <v>270</v>
      </c>
      <c r="D52" s="199" t="s">
        <v>271</v>
      </c>
      <c r="E52" s="199" t="s">
        <v>52</v>
      </c>
      <c r="F52" s="27" t="s">
        <v>270</v>
      </c>
      <c r="G52" s="199" t="s">
        <v>271</v>
      </c>
      <c r="H52" s="199" t="s">
        <v>52</v>
      </c>
      <c r="I52" s="27" t="s">
        <v>270</v>
      </c>
      <c r="J52" s="199" t="s">
        <v>271</v>
      </c>
      <c r="K52" s="199" t="s">
        <v>52</v>
      </c>
    </row>
    <row r="53" spans="1:53" ht="15" customHeight="1" x14ac:dyDescent="0.3">
      <c r="B53" s="29" t="s">
        <v>40</v>
      </c>
      <c r="C53" s="177">
        <f t="shared" ref="C53:K53" si="9">C54+C62+C72+C77+C81</f>
        <v>1261387</v>
      </c>
      <c r="D53" s="177">
        <f t="shared" si="9"/>
        <v>1200690</v>
      </c>
      <c r="E53" s="177">
        <f t="shared" si="9"/>
        <v>60697</v>
      </c>
      <c r="F53" s="177">
        <f t="shared" si="9"/>
        <v>1290541</v>
      </c>
      <c r="G53" s="177">
        <f t="shared" si="9"/>
        <v>1317147</v>
      </c>
      <c r="H53" s="177">
        <f t="shared" si="9"/>
        <v>-26606</v>
      </c>
      <c r="I53" s="177">
        <f t="shared" si="9"/>
        <v>1357183</v>
      </c>
      <c r="J53" s="177">
        <f t="shared" si="9"/>
        <v>1312809</v>
      </c>
      <c r="K53" s="177">
        <f t="shared" si="9"/>
        <v>44374</v>
      </c>
    </row>
    <row r="54" spans="1:53" x14ac:dyDescent="0.3">
      <c r="B54" s="34" t="s">
        <v>7</v>
      </c>
      <c r="C54" s="178">
        <f t="shared" ref="C54:E54" si="10">SUM(C55:C61)</f>
        <v>41065</v>
      </c>
      <c r="D54" s="178">
        <f t="shared" si="10"/>
        <v>27611</v>
      </c>
      <c r="E54" s="178">
        <f t="shared" si="10"/>
        <v>13454</v>
      </c>
      <c r="F54" s="178">
        <f t="shared" ref="F54:K54" si="11">SUM(F55:F61)</f>
        <v>38999</v>
      </c>
      <c r="G54" s="178">
        <f t="shared" si="11"/>
        <v>29788</v>
      </c>
      <c r="H54" s="178">
        <f t="shared" si="11"/>
        <v>9211</v>
      </c>
      <c r="I54" s="178">
        <f t="shared" si="11"/>
        <v>44500</v>
      </c>
      <c r="J54" s="178">
        <f t="shared" si="11"/>
        <v>31937</v>
      </c>
      <c r="K54" s="178">
        <f t="shared" si="11"/>
        <v>12563</v>
      </c>
    </row>
    <row r="55" spans="1:53" x14ac:dyDescent="0.3">
      <c r="B55" s="32" t="s">
        <v>8</v>
      </c>
      <c r="C55" s="179">
        <v>471</v>
      </c>
      <c r="D55" s="179">
        <v>376</v>
      </c>
      <c r="E55" s="179">
        <f t="shared" ref="E55:E61" si="12">C55-D55</f>
        <v>95</v>
      </c>
      <c r="F55" s="179">
        <v>688</v>
      </c>
      <c r="G55" s="179">
        <v>703</v>
      </c>
      <c r="H55" s="179">
        <f t="shared" ref="H55:H61" si="13">F55-G55</f>
        <v>-15</v>
      </c>
      <c r="I55" s="179">
        <v>832</v>
      </c>
      <c r="J55" s="179">
        <v>677</v>
      </c>
      <c r="K55" s="179">
        <f t="shared" ref="K55:K61" si="14">I55-J55</f>
        <v>155</v>
      </c>
    </row>
    <row r="56" spans="1:53" x14ac:dyDescent="0.3">
      <c r="B56" s="30" t="s">
        <v>9</v>
      </c>
      <c r="C56" s="180">
        <v>4088</v>
      </c>
      <c r="D56" s="180">
        <v>3645</v>
      </c>
      <c r="E56" s="180">
        <f t="shared" si="12"/>
        <v>443</v>
      </c>
      <c r="F56" s="180">
        <v>3861</v>
      </c>
      <c r="G56" s="180">
        <v>3937</v>
      </c>
      <c r="H56" s="180">
        <f t="shared" si="13"/>
        <v>-76</v>
      </c>
      <c r="I56" s="180">
        <v>4260</v>
      </c>
      <c r="J56" s="180">
        <v>3714</v>
      </c>
      <c r="K56" s="180">
        <f t="shared" si="14"/>
        <v>546</v>
      </c>
    </row>
    <row r="57" spans="1:53" x14ac:dyDescent="0.3">
      <c r="B57" s="32" t="s">
        <v>10</v>
      </c>
      <c r="C57" s="179">
        <v>5515</v>
      </c>
      <c r="D57" s="179">
        <v>7001</v>
      </c>
      <c r="E57" s="179">
        <f t="shared" si="12"/>
        <v>-1486</v>
      </c>
      <c r="F57" s="179">
        <v>8366</v>
      </c>
      <c r="G57" s="179">
        <v>9058</v>
      </c>
      <c r="H57" s="179">
        <f t="shared" si="13"/>
        <v>-692</v>
      </c>
      <c r="I57" s="179">
        <v>9036</v>
      </c>
      <c r="J57" s="179">
        <v>10008</v>
      </c>
      <c r="K57" s="179">
        <f t="shared" si="14"/>
        <v>-972</v>
      </c>
    </row>
    <row r="58" spans="1:53" x14ac:dyDescent="0.3">
      <c r="B58" s="30" t="s">
        <v>11</v>
      </c>
      <c r="C58" s="180">
        <v>14967</v>
      </c>
      <c r="D58" s="180">
        <v>3419</v>
      </c>
      <c r="E58" s="180">
        <f t="shared" si="12"/>
        <v>11548</v>
      </c>
      <c r="F58" s="180">
        <v>13789</v>
      </c>
      <c r="G58" s="180">
        <v>4045</v>
      </c>
      <c r="H58" s="180">
        <f t="shared" si="13"/>
        <v>9744</v>
      </c>
      <c r="I58" s="180">
        <v>14987</v>
      </c>
      <c r="J58" s="180">
        <v>4135</v>
      </c>
      <c r="K58" s="180">
        <f t="shared" si="14"/>
        <v>10852</v>
      </c>
    </row>
    <row r="59" spans="1:53" s="37" customFormat="1" x14ac:dyDescent="0.3">
      <c r="A59" s="6"/>
      <c r="B59" s="32" t="s">
        <v>12</v>
      </c>
      <c r="C59" s="179">
        <v>10068</v>
      </c>
      <c r="D59" s="179">
        <v>10238</v>
      </c>
      <c r="E59" s="179">
        <f t="shared" si="12"/>
        <v>-170</v>
      </c>
      <c r="F59" s="179">
        <v>8866</v>
      </c>
      <c r="G59" s="179">
        <v>9780</v>
      </c>
      <c r="H59" s="179">
        <f t="shared" si="13"/>
        <v>-914</v>
      </c>
      <c r="I59" s="179">
        <v>9742</v>
      </c>
      <c r="J59" s="179">
        <v>10007</v>
      </c>
      <c r="K59" s="179">
        <f t="shared" si="14"/>
        <v>-265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0" t="s">
        <v>13</v>
      </c>
      <c r="C60" s="180">
        <v>5956</v>
      </c>
      <c r="D60" s="180">
        <v>2932</v>
      </c>
      <c r="E60" s="180">
        <f t="shared" si="12"/>
        <v>3024</v>
      </c>
      <c r="F60" s="180">
        <v>3429</v>
      </c>
      <c r="G60" s="180">
        <v>2265</v>
      </c>
      <c r="H60" s="180">
        <f t="shared" si="13"/>
        <v>1164</v>
      </c>
      <c r="I60" s="180">
        <v>5643</v>
      </c>
      <c r="J60" s="180">
        <v>3396</v>
      </c>
      <c r="K60" s="180">
        <f t="shared" si="14"/>
        <v>2247</v>
      </c>
    </row>
    <row r="61" spans="1:53" x14ac:dyDescent="0.3">
      <c r="B61" s="32" t="s">
        <v>14</v>
      </c>
      <c r="C61" s="179">
        <v>0</v>
      </c>
      <c r="D61" s="179">
        <v>0</v>
      </c>
      <c r="E61" s="179">
        <f t="shared" si="12"/>
        <v>0</v>
      </c>
      <c r="F61" s="179">
        <v>0</v>
      </c>
      <c r="G61" s="179">
        <v>0</v>
      </c>
      <c r="H61" s="179">
        <f t="shared" si="13"/>
        <v>0</v>
      </c>
      <c r="I61" s="179">
        <v>0</v>
      </c>
      <c r="J61" s="179">
        <v>0</v>
      </c>
      <c r="K61" s="179">
        <f t="shared" si="14"/>
        <v>0</v>
      </c>
    </row>
    <row r="62" spans="1:53" x14ac:dyDescent="0.3">
      <c r="B62" s="34" t="s">
        <v>15</v>
      </c>
      <c r="C62" s="178">
        <f t="shared" ref="C62:K62" si="15">SUM(C63:C71)</f>
        <v>75183</v>
      </c>
      <c r="D62" s="178">
        <f t="shared" si="15"/>
        <v>68081</v>
      </c>
      <c r="E62" s="178">
        <f t="shared" si="15"/>
        <v>7102</v>
      </c>
      <c r="F62" s="178">
        <f t="shared" si="15"/>
        <v>72844</v>
      </c>
      <c r="G62" s="178">
        <f t="shared" si="15"/>
        <v>83857</v>
      </c>
      <c r="H62" s="178">
        <f t="shared" si="15"/>
        <v>-11013</v>
      </c>
      <c r="I62" s="178">
        <f t="shared" si="15"/>
        <v>90343</v>
      </c>
      <c r="J62" s="178">
        <f t="shared" si="15"/>
        <v>81076</v>
      </c>
      <c r="K62" s="178">
        <f t="shared" si="15"/>
        <v>9267</v>
      </c>
    </row>
    <row r="63" spans="1:53" x14ac:dyDescent="0.3">
      <c r="B63" s="32" t="s">
        <v>16</v>
      </c>
      <c r="C63" s="179">
        <v>650</v>
      </c>
      <c r="D63" s="179">
        <v>333</v>
      </c>
      <c r="E63" s="179">
        <f t="shared" ref="E63:E71" si="16">C63-D63</f>
        <v>317</v>
      </c>
      <c r="F63" s="179">
        <v>557</v>
      </c>
      <c r="G63" s="179">
        <v>313</v>
      </c>
      <c r="H63" s="179">
        <f t="shared" ref="H63:H71" si="17">F63-G63</f>
        <v>244</v>
      </c>
      <c r="I63" s="179">
        <v>592</v>
      </c>
      <c r="J63" s="179">
        <v>284</v>
      </c>
      <c r="K63" s="179">
        <f t="shared" ref="K63:K71" si="18">I63-J63</f>
        <v>308</v>
      </c>
    </row>
    <row r="64" spans="1:53" s="37" customFormat="1" x14ac:dyDescent="0.3">
      <c r="A64" s="6"/>
      <c r="B64" s="30" t="s">
        <v>17</v>
      </c>
      <c r="C64" s="180">
        <v>0</v>
      </c>
      <c r="D64" s="180">
        <v>0</v>
      </c>
      <c r="E64" s="180">
        <f t="shared" si="16"/>
        <v>0</v>
      </c>
      <c r="F64" s="180">
        <v>0</v>
      </c>
      <c r="G64" s="180">
        <v>0</v>
      </c>
      <c r="H64" s="180">
        <f t="shared" si="17"/>
        <v>0</v>
      </c>
      <c r="I64" s="180">
        <v>0</v>
      </c>
      <c r="J64" s="180">
        <v>0</v>
      </c>
      <c r="K64" s="180">
        <f t="shared" si="18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2" t="s">
        <v>18</v>
      </c>
      <c r="C65" s="179">
        <v>23811</v>
      </c>
      <c r="D65" s="179">
        <v>21824</v>
      </c>
      <c r="E65" s="179">
        <f t="shared" si="16"/>
        <v>1987</v>
      </c>
      <c r="F65" s="179">
        <v>17807</v>
      </c>
      <c r="G65" s="179">
        <v>21241</v>
      </c>
      <c r="H65" s="179">
        <f t="shared" si="17"/>
        <v>-3434</v>
      </c>
      <c r="I65" s="179">
        <v>23177</v>
      </c>
      <c r="J65" s="179">
        <v>21887</v>
      </c>
      <c r="K65" s="179">
        <f t="shared" si="18"/>
        <v>1290</v>
      </c>
    </row>
    <row r="66" spans="1:53" x14ac:dyDescent="0.3">
      <c r="B66" s="30" t="s">
        <v>19</v>
      </c>
      <c r="C66" s="180">
        <v>4474</v>
      </c>
      <c r="D66" s="180">
        <v>3715</v>
      </c>
      <c r="E66" s="180">
        <f t="shared" si="16"/>
        <v>759</v>
      </c>
      <c r="F66" s="180">
        <v>3647</v>
      </c>
      <c r="G66" s="180">
        <v>4506</v>
      </c>
      <c r="H66" s="180">
        <f t="shared" si="17"/>
        <v>-859</v>
      </c>
      <c r="I66" s="180">
        <v>4573</v>
      </c>
      <c r="J66" s="180">
        <v>4108</v>
      </c>
      <c r="K66" s="180">
        <f t="shared" si="18"/>
        <v>465</v>
      </c>
    </row>
    <row r="67" spans="1:53" x14ac:dyDescent="0.3">
      <c r="B67" s="32" t="s">
        <v>20</v>
      </c>
      <c r="C67" s="179">
        <v>84</v>
      </c>
      <c r="D67" s="179">
        <v>166</v>
      </c>
      <c r="E67" s="179">
        <f t="shared" si="16"/>
        <v>-82</v>
      </c>
      <c r="F67" s="179">
        <v>106</v>
      </c>
      <c r="G67" s="179">
        <v>117</v>
      </c>
      <c r="H67" s="179">
        <f t="shared" si="17"/>
        <v>-11</v>
      </c>
      <c r="I67" s="179">
        <v>105</v>
      </c>
      <c r="J67" s="179">
        <v>134</v>
      </c>
      <c r="K67" s="179">
        <f t="shared" si="18"/>
        <v>-29</v>
      </c>
    </row>
    <row r="68" spans="1:53" s="37" customFormat="1" x14ac:dyDescent="0.3">
      <c r="A68" s="6"/>
      <c r="B68" s="30" t="s">
        <v>21</v>
      </c>
      <c r="C68" s="180">
        <v>21077</v>
      </c>
      <c r="D68" s="180">
        <v>18951</v>
      </c>
      <c r="E68" s="180">
        <f t="shared" si="16"/>
        <v>2126</v>
      </c>
      <c r="F68" s="180">
        <v>21413</v>
      </c>
      <c r="G68" s="180">
        <v>23847</v>
      </c>
      <c r="H68" s="180">
        <f t="shared" si="17"/>
        <v>-2434</v>
      </c>
      <c r="I68" s="180">
        <v>25619</v>
      </c>
      <c r="J68" s="180">
        <v>23921</v>
      </c>
      <c r="K68" s="180">
        <f t="shared" si="18"/>
        <v>1698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2" t="s">
        <v>22</v>
      </c>
      <c r="C69" s="179">
        <v>1889</v>
      </c>
      <c r="D69" s="179">
        <v>1457</v>
      </c>
      <c r="E69" s="179">
        <f t="shared" si="16"/>
        <v>432</v>
      </c>
      <c r="F69" s="179">
        <v>1524</v>
      </c>
      <c r="G69" s="179">
        <v>1432</v>
      </c>
      <c r="H69" s="179">
        <f t="shared" si="17"/>
        <v>92</v>
      </c>
      <c r="I69" s="179">
        <v>1561</v>
      </c>
      <c r="J69" s="179">
        <v>1414</v>
      </c>
      <c r="K69" s="179">
        <f t="shared" si="18"/>
        <v>147</v>
      </c>
    </row>
    <row r="70" spans="1:53" x14ac:dyDescent="0.3">
      <c r="B70" s="30" t="s">
        <v>23</v>
      </c>
      <c r="C70" s="180">
        <v>24</v>
      </c>
      <c r="D70" s="180">
        <v>6</v>
      </c>
      <c r="E70" s="180">
        <f t="shared" si="16"/>
        <v>18</v>
      </c>
      <c r="F70" s="180">
        <v>49</v>
      </c>
      <c r="G70" s="180">
        <v>22</v>
      </c>
      <c r="H70" s="180">
        <f t="shared" si="17"/>
        <v>27</v>
      </c>
      <c r="I70" s="180">
        <v>69</v>
      </c>
      <c r="J70" s="180">
        <v>67</v>
      </c>
      <c r="K70" s="180">
        <f t="shared" si="18"/>
        <v>2</v>
      </c>
    </row>
    <row r="71" spans="1:53" x14ac:dyDescent="0.3">
      <c r="B71" s="32" t="s">
        <v>24</v>
      </c>
      <c r="C71" s="179">
        <v>23174</v>
      </c>
      <c r="D71" s="179">
        <v>21629</v>
      </c>
      <c r="E71" s="179">
        <f t="shared" si="16"/>
        <v>1545</v>
      </c>
      <c r="F71" s="179">
        <v>27741</v>
      </c>
      <c r="G71" s="179">
        <v>32379</v>
      </c>
      <c r="H71" s="179">
        <f t="shared" si="17"/>
        <v>-4638</v>
      </c>
      <c r="I71" s="179">
        <v>34647</v>
      </c>
      <c r="J71" s="179">
        <v>29261</v>
      </c>
      <c r="K71" s="179">
        <f t="shared" si="18"/>
        <v>5386</v>
      </c>
    </row>
    <row r="72" spans="1:53" x14ac:dyDescent="0.3">
      <c r="B72" s="34" t="s">
        <v>25</v>
      </c>
      <c r="C72" s="178">
        <f t="shared" ref="C72:K72" si="19">SUM(C73:C76)</f>
        <v>948774</v>
      </c>
      <c r="D72" s="178">
        <f t="shared" si="19"/>
        <v>915317</v>
      </c>
      <c r="E72" s="178">
        <f t="shared" si="19"/>
        <v>33457</v>
      </c>
      <c r="F72" s="178">
        <f t="shared" si="19"/>
        <v>954499</v>
      </c>
      <c r="G72" s="178">
        <f t="shared" si="19"/>
        <v>985074</v>
      </c>
      <c r="H72" s="178">
        <f t="shared" si="19"/>
        <v>-30575</v>
      </c>
      <c r="I72" s="178">
        <f t="shared" si="19"/>
        <v>1007138</v>
      </c>
      <c r="J72" s="178">
        <f t="shared" si="19"/>
        <v>988233</v>
      </c>
      <c r="K72" s="178">
        <f t="shared" si="19"/>
        <v>18905</v>
      </c>
    </row>
    <row r="73" spans="1:53" s="3" customFormat="1" x14ac:dyDescent="0.3">
      <c r="B73" s="30" t="s">
        <v>26</v>
      </c>
      <c r="C73" s="180">
        <v>27189</v>
      </c>
      <c r="D73" s="180">
        <v>25192</v>
      </c>
      <c r="E73" s="180">
        <f t="shared" ref="E73:E76" si="20">C73-D73</f>
        <v>1997</v>
      </c>
      <c r="F73" s="180">
        <v>24566</v>
      </c>
      <c r="G73" s="180">
        <v>24421</v>
      </c>
      <c r="H73" s="180">
        <f t="shared" ref="H73:H76" si="21">F73-G73</f>
        <v>145</v>
      </c>
      <c r="I73" s="180">
        <v>23909</v>
      </c>
      <c r="J73" s="180">
        <v>22566</v>
      </c>
      <c r="K73" s="180">
        <f t="shared" ref="K73:K76" si="22">I73-J73</f>
        <v>1343</v>
      </c>
    </row>
    <row r="74" spans="1:53" s="3" customFormat="1" x14ac:dyDescent="0.3">
      <c r="B74" s="32" t="s">
        <v>27</v>
      </c>
      <c r="C74" s="179">
        <v>1822</v>
      </c>
      <c r="D74" s="179">
        <v>1835</v>
      </c>
      <c r="E74" s="179">
        <f t="shared" si="20"/>
        <v>-13</v>
      </c>
      <c r="F74" s="179">
        <v>2022</v>
      </c>
      <c r="G74" s="179">
        <v>1711</v>
      </c>
      <c r="H74" s="179">
        <f t="shared" si="21"/>
        <v>311</v>
      </c>
      <c r="I74" s="179">
        <v>2406</v>
      </c>
      <c r="J74" s="179">
        <v>1673</v>
      </c>
      <c r="K74" s="179">
        <f t="shared" si="22"/>
        <v>733</v>
      </c>
    </row>
    <row r="75" spans="1:53" s="3" customFormat="1" x14ac:dyDescent="0.3">
      <c r="B75" s="30" t="s">
        <v>28</v>
      </c>
      <c r="C75" s="180">
        <v>213379</v>
      </c>
      <c r="D75" s="180">
        <v>204144</v>
      </c>
      <c r="E75" s="180">
        <f t="shared" si="20"/>
        <v>9235</v>
      </c>
      <c r="F75" s="180">
        <v>230883</v>
      </c>
      <c r="G75" s="180">
        <v>231850</v>
      </c>
      <c r="H75" s="180">
        <f t="shared" si="21"/>
        <v>-967</v>
      </c>
      <c r="I75" s="180">
        <v>241067</v>
      </c>
      <c r="J75" s="180">
        <v>238872</v>
      </c>
      <c r="K75" s="180">
        <f t="shared" si="22"/>
        <v>2195</v>
      </c>
    </row>
    <row r="76" spans="1:53" s="3" customFormat="1" x14ac:dyDescent="0.3">
      <c r="B76" s="32" t="s">
        <v>29</v>
      </c>
      <c r="C76" s="179">
        <v>706384</v>
      </c>
      <c r="D76" s="179">
        <v>684146</v>
      </c>
      <c r="E76" s="179">
        <f t="shared" si="20"/>
        <v>22238</v>
      </c>
      <c r="F76" s="179">
        <v>697028</v>
      </c>
      <c r="G76" s="179">
        <v>727092</v>
      </c>
      <c r="H76" s="179">
        <f t="shared" si="21"/>
        <v>-30064</v>
      </c>
      <c r="I76" s="179">
        <v>739756</v>
      </c>
      <c r="J76" s="179">
        <v>725122</v>
      </c>
      <c r="K76" s="179">
        <f t="shared" si="22"/>
        <v>14634</v>
      </c>
    </row>
    <row r="77" spans="1:53" s="3" customFormat="1" x14ac:dyDescent="0.3">
      <c r="B77" s="34" t="s">
        <v>30</v>
      </c>
      <c r="C77" s="178">
        <f t="shared" ref="C77:K77" si="23">SUM(C78:C80)</f>
        <v>156582</v>
      </c>
      <c r="D77" s="178">
        <f t="shared" si="23"/>
        <v>151214</v>
      </c>
      <c r="E77" s="178">
        <f t="shared" si="23"/>
        <v>5368</v>
      </c>
      <c r="F77" s="178">
        <f t="shared" si="23"/>
        <v>183770</v>
      </c>
      <c r="G77" s="178">
        <f t="shared" si="23"/>
        <v>176659</v>
      </c>
      <c r="H77" s="178">
        <f t="shared" si="23"/>
        <v>7111</v>
      </c>
      <c r="I77" s="178">
        <f t="shared" si="23"/>
        <v>171303</v>
      </c>
      <c r="J77" s="178">
        <f t="shared" si="23"/>
        <v>168689</v>
      </c>
      <c r="K77" s="178">
        <f t="shared" si="23"/>
        <v>2614</v>
      </c>
    </row>
    <row r="78" spans="1:53" s="3" customFormat="1" x14ac:dyDescent="0.3">
      <c r="B78" s="32" t="s">
        <v>31</v>
      </c>
      <c r="C78" s="179">
        <v>72445</v>
      </c>
      <c r="D78" s="179">
        <v>66564</v>
      </c>
      <c r="E78" s="179">
        <f t="shared" ref="E78:E80" si="24">C78-D78</f>
        <v>5881</v>
      </c>
      <c r="F78" s="179">
        <v>69632</v>
      </c>
      <c r="G78" s="179">
        <v>63375</v>
      </c>
      <c r="H78" s="179">
        <f t="shared" ref="H78:H80" si="25">F78-G78</f>
        <v>6257</v>
      </c>
      <c r="I78" s="179">
        <v>68292</v>
      </c>
      <c r="J78" s="179">
        <v>65095</v>
      </c>
      <c r="K78" s="179">
        <f t="shared" ref="K78:K80" si="26">I78-J78</f>
        <v>3197</v>
      </c>
    </row>
    <row r="79" spans="1:53" s="3" customFormat="1" x14ac:dyDescent="0.3">
      <c r="B79" s="30" t="s">
        <v>32</v>
      </c>
      <c r="C79" s="180">
        <v>44367</v>
      </c>
      <c r="D79" s="180">
        <v>40685</v>
      </c>
      <c r="E79" s="180">
        <f t="shared" si="24"/>
        <v>3682</v>
      </c>
      <c r="F79" s="180">
        <v>44073</v>
      </c>
      <c r="G79" s="180">
        <v>40769</v>
      </c>
      <c r="H79" s="180">
        <f t="shared" si="25"/>
        <v>3304</v>
      </c>
      <c r="I79" s="180">
        <v>37840</v>
      </c>
      <c r="J79" s="180">
        <v>35780</v>
      </c>
      <c r="K79" s="180">
        <f t="shared" si="26"/>
        <v>2060</v>
      </c>
    </row>
    <row r="80" spans="1:53" s="3" customFormat="1" x14ac:dyDescent="0.3">
      <c r="B80" s="32" t="s">
        <v>33</v>
      </c>
      <c r="C80" s="179">
        <v>39770</v>
      </c>
      <c r="D80" s="179">
        <v>43965</v>
      </c>
      <c r="E80" s="179">
        <f t="shared" si="24"/>
        <v>-4195</v>
      </c>
      <c r="F80" s="179">
        <v>70065</v>
      </c>
      <c r="G80" s="179">
        <v>72515</v>
      </c>
      <c r="H80" s="179">
        <f t="shared" si="25"/>
        <v>-2450</v>
      </c>
      <c r="I80" s="179">
        <v>65171</v>
      </c>
      <c r="J80" s="179">
        <v>67814</v>
      </c>
      <c r="K80" s="179">
        <f t="shared" si="26"/>
        <v>-2643</v>
      </c>
    </row>
    <row r="81" spans="2:11" s="3" customFormat="1" x14ac:dyDescent="0.3">
      <c r="B81" s="34" t="s">
        <v>34</v>
      </c>
      <c r="C81" s="178">
        <f t="shared" ref="C81:K81" si="27">SUM(C82:C85)</f>
        <v>39783</v>
      </c>
      <c r="D81" s="178">
        <f t="shared" si="27"/>
        <v>38467</v>
      </c>
      <c r="E81" s="178">
        <f t="shared" si="27"/>
        <v>1316</v>
      </c>
      <c r="F81" s="178">
        <f t="shared" si="27"/>
        <v>40429</v>
      </c>
      <c r="G81" s="178">
        <f t="shared" si="27"/>
        <v>41769</v>
      </c>
      <c r="H81" s="178">
        <f t="shared" si="27"/>
        <v>-1340</v>
      </c>
      <c r="I81" s="178">
        <f t="shared" si="27"/>
        <v>43899</v>
      </c>
      <c r="J81" s="178">
        <f t="shared" si="27"/>
        <v>42874</v>
      </c>
      <c r="K81" s="178">
        <f t="shared" si="27"/>
        <v>1025</v>
      </c>
    </row>
    <row r="82" spans="2:11" s="3" customFormat="1" x14ac:dyDescent="0.3">
      <c r="B82" s="32" t="s">
        <v>35</v>
      </c>
      <c r="C82" s="179">
        <v>6152</v>
      </c>
      <c r="D82" s="179">
        <v>5688</v>
      </c>
      <c r="E82" s="179">
        <f t="shared" ref="E82:E85" si="28">C82-D82</f>
        <v>464</v>
      </c>
      <c r="F82" s="179">
        <v>6365</v>
      </c>
      <c r="G82" s="179">
        <v>5232</v>
      </c>
      <c r="H82" s="179">
        <f t="shared" ref="H82:H85" si="29">F82-G82</f>
        <v>1133</v>
      </c>
      <c r="I82" s="179">
        <v>7016</v>
      </c>
      <c r="J82" s="179">
        <v>6005</v>
      </c>
      <c r="K82" s="179">
        <f t="shared" ref="K82:K85" si="30">I82-J82</f>
        <v>1011</v>
      </c>
    </row>
    <row r="83" spans="2:11" s="3" customFormat="1" x14ac:dyDescent="0.3">
      <c r="B83" s="30" t="s">
        <v>36</v>
      </c>
      <c r="C83" s="180">
        <v>214</v>
      </c>
      <c r="D83" s="180">
        <v>273</v>
      </c>
      <c r="E83" s="180">
        <f t="shared" si="28"/>
        <v>-59</v>
      </c>
      <c r="F83" s="180">
        <v>262</v>
      </c>
      <c r="G83" s="180">
        <v>388</v>
      </c>
      <c r="H83" s="180">
        <f t="shared" si="29"/>
        <v>-126</v>
      </c>
      <c r="I83" s="180">
        <v>345</v>
      </c>
      <c r="J83" s="180">
        <v>366</v>
      </c>
      <c r="K83" s="180">
        <f t="shared" si="30"/>
        <v>-21</v>
      </c>
    </row>
    <row r="84" spans="2:11" s="3" customFormat="1" x14ac:dyDescent="0.3">
      <c r="B84" s="32" t="s">
        <v>37</v>
      </c>
      <c r="C84" s="179">
        <v>2</v>
      </c>
      <c r="D84" s="179">
        <v>25</v>
      </c>
      <c r="E84" s="179">
        <f t="shared" si="28"/>
        <v>-23</v>
      </c>
      <c r="F84" s="179">
        <v>67</v>
      </c>
      <c r="G84" s="179">
        <v>82</v>
      </c>
      <c r="H84" s="179">
        <f t="shared" si="29"/>
        <v>-15</v>
      </c>
      <c r="I84" s="179">
        <v>56</v>
      </c>
      <c r="J84" s="179">
        <v>58</v>
      </c>
      <c r="K84" s="179">
        <f t="shared" si="30"/>
        <v>-2</v>
      </c>
    </row>
    <row r="85" spans="2:11" s="3" customFormat="1" x14ac:dyDescent="0.3">
      <c r="B85" s="30" t="s">
        <v>38</v>
      </c>
      <c r="C85" s="180">
        <v>33415</v>
      </c>
      <c r="D85" s="180">
        <v>32481</v>
      </c>
      <c r="E85" s="180">
        <f t="shared" si="28"/>
        <v>934</v>
      </c>
      <c r="F85" s="180">
        <v>33735</v>
      </c>
      <c r="G85" s="180">
        <v>36067</v>
      </c>
      <c r="H85" s="180">
        <f t="shared" si="29"/>
        <v>-2332</v>
      </c>
      <c r="I85" s="180">
        <v>36482</v>
      </c>
      <c r="J85" s="180">
        <v>36445</v>
      </c>
      <c r="K85" s="180">
        <f t="shared" si="30"/>
        <v>37</v>
      </c>
    </row>
    <row r="86" spans="2:11" s="3" customFormat="1" x14ac:dyDescent="0.3">
      <c r="B86" s="210" t="s">
        <v>284</v>
      </c>
      <c r="C86" s="210"/>
      <c r="D86" s="210"/>
      <c r="E86" s="210"/>
      <c r="F86" s="210"/>
      <c r="G86" s="210"/>
      <c r="H86" s="210"/>
      <c r="I86" s="210"/>
      <c r="J86" s="210"/>
      <c r="K86" s="210"/>
    </row>
    <row r="87" spans="2:11" s="3" customFormat="1" x14ac:dyDescent="0.3"/>
    <row r="88" spans="2:11" s="3" customFormat="1" x14ac:dyDescent="0.3"/>
    <row r="89" spans="2:11" s="3" customFormat="1" x14ac:dyDescent="0.3"/>
    <row r="90" spans="2:11" s="3" customFormat="1" x14ac:dyDescent="0.3"/>
    <row r="91" spans="2:11" s="3" customFormat="1" x14ac:dyDescent="0.3"/>
    <row r="92" spans="2:11" s="3" customFormat="1" x14ac:dyDescent="0.3"/>
    <row r="93" spans="2:11" s="3" customFormat="1" x14ac:dyDescent="0.3"/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</sheetData>
  <mergeCells count="18">
    <mergeCell ref="B86:K86"/>
    <mergeCell ref="B19:K19"/>
    <mergeCell ref="B4:B5"/>
    <mergeCell ref="I20:K20"/>
    <mergeCell ref="B3:K3"/>
    <mergeCell ref="C4:E4"/>
    <mergeCell ref="F4:H4"/>
    <mergeCell ref="I4:K4"/>
    <mergeCell ref="B15:K15"/>
    <mergeCell ref="B20:B21"/>
    <mergeCell ref="C20:E20"/>
    <mergeCell ref="B46:K46"/>
    <mergeCell ref="F20:H20"/>
    <mergeCell ref="B50:K50"/>
    <mergeCell ref="B51:B52"/>
    <mergeCell ref="C51:E51"/>
    <mergeCell ref="F51:H51"/>
    <mergeCell ref="I51:K5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7"/>
  <sheetViews>
    <sheetView workbookViewId="0">
      <selection activeCell="B1" sqref="B1:K1048576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11" s="3" customFormat="1" x14ac:dyDescent="0.3">
      <c r="B1" s="167" t="s">
        <v>351</v>
      </c>
      <c r="C1" s="167"/>
      <c r="D1" s="167"/>
      <c r="E1" s="167"/>
      <c r="F1" s="167"/>
      <c r="G1" s="167"/>
      <c r="H1" s="167"/>
      <c r="I1" s="167"/>
      <c r="J1" s="167"/>
      <c r="K1" s="167"/>
    </row>
    <row r="2" spans="2:11" s="3" customFormat="1" ht="15.6" customHeight="1" x14ac:dyDescent="0.3">
      <c r="B2" s="189" t="s">
        <v>352</v>
      </c>
      <c r="C2" s="6"/>
      <c r="D2"/>
      <c r="E2"/>
    </row>
    <row r="3" spans="2:11" s="3" customFormat="1" ht="31.5" customHeight="1" x14ac:dyDescent="0.3">
      <c r="B3" s="217" t="s">
        <v>353</v>
      </c>
      <c r="C3" s="217"/>
      <c r="D3" s="217"/>
      <c r="E3" s="217"/>
    </row>
    <row r="4" spans="2:11" s="3" customFormat="1" x14ac:dyDescent="0.3">
      <c r="B4" s="188" t="s">
        <v>354</v>
      </c>
      <c r="C4" s="190">
        <v>45566</v>
      </c>
      <c r="D4" s="190">
        <v>45901</v>
      </c>
      <c r="E4" s="190">
        <v>45931</v>
      </c>
    </row>
    <row r="5" spans="2:11" s="3" customFormat="1" x14ac:dyDescent="0.3">
      <c r="B5" s="21" t="s">
        <v>0</v>
      </c>
      <c r="C5" s="22">
        <f>SUM(C6:C9)</f>
        <v>26135</v>
      </c>
      <c r="D5" s="22">
        <f t="shared" ref="D5:E5" si="0">SUM(D6:D9)</f>
        <v>26660</v>
      </c>
      <c r="E5" s="22">
        <f t="shared" si="0"/>
        <v>27224</v>
      </c>
    </row>
    <row r="6" spans="2:11" s="3" customFormat="1" x14ac:dyDescent="0.3">
      <c r="B6" s="191" t="s">
        <v>355</v>
      </c>
      <c r="C6" s="23">
        <v>2634</v>
      </c>
      <c r="D6" s="23">
        <v>2743</v>
      </c>
      <c r="E6" s="23">
        <v>2759</v>
      </c>
    </row>
    <row r="7" spans="2:11" s="3" customFormat="1" x14ac:dyDescent="0.3">
      <c r="B7" s="192" t="s">
        <v>1</v>
      </c>
      <c r="C7" s="24">
        <v>17302</v>
      </c>
      <c r="D7" s="24">
        <v>16442</v>
      </c>
      <c r="E7" s="24">
        <v>17554</v>
      </c>
    </row>
    <row r="8" spans="2:11" s="3" customFormat="1" x14ac:dyDescent="0.3">
      <c r="B8" s="191" t="s">
        <v>2</v>
      </c>
      <c r="C8" s="23">
        <v>206</v>
      </c>
      <c r="D8" s="23">
        <v>204</v>
      </c>
      <c r="E8" s="23">
        <v>182</v>
      </c>
    </row>
    <row r="9" spans="2:11" s="3" customFormat="1" x14ac:dyDescent="0.3">
      <c r="B9" s="192" t="s">
        <v>356</v>
      </c>
      <c r="C9" s="24">
        <v>5993</v>
      </c>
      <c r="D9" s="24">
        <v>7271</v>
      </c>
      <c r="E9" s="24">
        <v>6729</v>
      </c>
    </row>
    <row r="10" spans="2:11" s="3" customFormat="1" ht="43.5" customHeight="1" x14ac:dyDescent="0.3">
      <c r="B10" s="218" t="s">
        <v>285</v>
      </c>
      <c r="C10" s="218"/>
      <c r="D10" s="218"/>
      <c r="E10" s="218"/>
    </row>
    <row r="11" spans="2:11" s="3" customFormat="1" ht="30" customHeight="1" x14ac:dyDescent="0.3">
      <c r="B11" s="220" t="s">
        <v>357</v>
      </c>
      <c r="C11" s="221"/>
      <c r="D11" s="221"/>
      <c r="E11" s="221"/>
    </row>
    <row r="12" spans="2:11" s="3" customFormat="1" x14ac:dyDescent="0.3">
      <c r="B12" s="62"/>
      <c r="C12" s="62"/>
      <c r="D12" s="62"/>
      <c r="E12" s="62"/>
    </row>
    <row r="13" spans="2:11" s="3" customFormat="1" x14ac:dyDescent="0.3">
      <c r="B13" s="62"/>
      <c r="C13" s="62"/>
      <c r="D13" s="62"/>
      <c r="E13" s="62"/>
    </row>
    <row r="14" spans="2:11" s="3" customFormat="1" x14ac:dyDescent="0.3">
      <c r="B14" s="62"/>
      <c r="C14" s="62"/>
      <c r="D14" s="62"/>
      <c r="E14" s="62"/>
    </row>
    <row r="15" spans="2:11" s="3" customFormat="1" x14ac:dyDescent="0.3">
      <c r="B15" s="189" t="s">
        <v>358</v>
      </c>
      <c r="C15" s="189"/>
      <c r="D15" s="193"/>
      <c r="E15" s="193"/>
    </row>
    <row r="16" spans="2:11" s="3" customFormat="1" ht="47.25" customHeight="1" x14ac:dyDescent="0.3">
      <c r="B16" s="222" t="s">
        <v>286</v>
      </c>
      <c r="C16" s="223"/>
      <c r="D16" s="223"/>
      <c r="E16" s="224"/>
    </row>
    <row r="17" spans="2:6" s="3" customFormat="1" x14ac:dyDescent="0.3">
      <c r="B17" s="194" t="s">
        <v>124</v>
      </c>
      <c r="C17" s="190">
        <v>45566</v>
      </c>
      <c r="D17" s="190">
        <v>45901</v>
      </c>
      <c r="E17" s="190">
        <v>45931</v>
      </c>
    </row>
    <row r="18" spans="2:6" s="3" customFormat="1" x14ac:dyDescent="0.3">
      <c r="B18" s="108" t="s">
        <v>0</v>
      </c>
      <c r="C18" s="168">
        <f>SUM(C19:C28)</f>
        <v>20142</v>
      </c>
      <c r="D18" s="168">
        <f t="shared" ref="D18:E18" si="1">SUM(D19:D28)</f>
        <v>19389</v>
      </c>
      <c r="E18" s="168">
        <f t="shared" si="1"/>
        <v>20495</v>
      </c>
    </row>
    <row r="19" spans="2:6" s="3" customFormat="1" x14ac:dyDescent="0.3">
      <c r="B19" s="140" t="s">
        <v>125</v>
      </c>
      <c r="C19" s="169">
        <v>800</v>
      </c>
      <c r="D19" s="169">
        <v>784</v>
      </c>
      <c r="E19" s="169">
        <v>781</v>
      </c>
    </row>
    <row r="20" spans="2:6" s="3" customFormat="1" x14ac:dyDescent="0.3">
      <c r="B20" s="141" t="s">
        <v>126</v>
      </c>
      <c r="C20" s="170">
        <v>9313</v>
      </c>
      <c r="D20" s="170">
        <v>8188</v>
      </c>
      <c r="E20" s="170">
        <v>8917</v>
      </c>
    </row>
    <row r="21" spans="2:6" s="3" customFormat="1" x14ac:dyDescent="0.3">
      <c r="B21" s="140" t="s">
        <v>127</v>
      </c>
      <c r="C21" s="169">
        <v>5317</v>
      </c>
      <c r="D21" s="169">
        <v>5274</v>
      </c>
      <c r="E21" s="169">
        <v>5611</v>
      </c>
    </row>
    <row r="22" spans="2:6" s="3" customFormat="1" x14ac:dyDescent="0.3">
      <c r="B22" s="141" t="s">
        <v>128</v>
      </c>
      <c r="C22" s="170">
        <v>1105</v>
      </c>
      <c r="D22" s="170">
        <v>1370</v>
      </c>
      <c r="E22" s="170">
        <v>1278</v>
      </c>
    </row>
    <row r="23" spans="2:6" s="3" customFormat="1" x14ac:dyDescent="0.3">
      <c r="B23" s="140" t="s">
        <v>129</v>
      </c>
      <c r="C23" s="169">
        <v>206</v>
      </c>
      <c r="D23" s="169">
        <v>204</v>
      </c>
      <c r="E23" s="169">
        <v>182</v>
      </c>
    </row>
    <row r="24" spans="2:6" s="3" customFormat="1" x14ac:dyDescent="0.3">
      <c r="B24" s="141" t="s">
        <v>130</v>
      </c>
      <c r="C24" s="170">
        <v>259</v>
      </c>
      <c r="D24" s="170">
        <v>211</v>
      </c>
      <c r="E24" s="170">
        <v>225</v>
      </c>
    </row>
    <row r="25" spans="2:6" s="3" customFormat="1" ht="15" customHeight="1" x14ac:dyDescent="0.3">
      <c r="B25" s="140" t="s">
        <v>131</v>
      </c>
      <c r="C25" s="169">
        <v>1717</v>
      </c>
      <c r="D25" s="169">
        <v>1974</v>
      </c>
      <c r="E25" s="169">
        <v>2089</v>
      </c>
    </row>
    <row r="26" spans="2:6" s="3" customFormat="1" x14ac:dyDescent="0.3">
      <c r="B26" s="141" t="s">
        <v>132</v>
      </c>
      <c r="C26" s="170">
        <v>1225</v>
      </c>
      <c r="D26" s="170">
        <v>1279</v>
      </c>
      <c r="E26" s="170">
        <v>1332</v>
      </c>
    </row>
    <row r="27" spans="2:6" s="3" customFormat="1" x14ac:dyDescent="0.3">
      <c r="B27" s="140" t="s">
        <v>337</v>
      </c>
      <c r="C27" s="169">
        <v>145</v>
      </c>
      <c r="D27" s="169">
        <v>84</v>
      </c>
      <c r="E27" s="169">
        <v>55</v>
      </c>
    </row>
    <row r="28" spans="2:6" s="3" customFormat="1" x14ac:dyDescent="0.3">
      <c r="B28" s="141" t="s">
        <v>66</v>
      </c>
      <c r="C28" s="170">
        <v>55</v>
      </c>
      <c r="D28" s="170">
        <v>21</v>
      </c>
      <c r="E28" s="170">
        <v>25</v>
      </c>
    </row>
    <row r="29" spans="2:6" s="3" customFormat="1" ht="47.25" customHeight="1" x14ac:dyDescent="0.3">
      <c r="B29" s="218" t="s">
        <v>285</v>
      </c>
      <c r="C29" s="218"/>
      <c r="D29" s="218"/>
      <c r="E29" s="218"/>
    </row>
    <row r="30" spans="2:6" s="3" customFormat="1" x14ac:dyDescent="0.3">
      <c r="B30" s="62"/>
      <c r="C30" s="62"/>
      <c r="D30" s="62"/>
      <c r="E30" s="62"/>
    </row>
    <row r="31" spans="2:6" s="3" customFormat="1" x14ac:dyDescent="0.3">
      <c r="B31" s="62"/>
      <c r="C31" s="62"/>
      <c r="D31" s="62"/>
      <c r="E31" s="62"/>
    </row>
    <row r="32" spans="2:6" s="3" customFormat="1" x14ac:dyDescent="0.3">
      <c r="B32" s="62"/>
      <c r="C32" s="62"/>
      <c r="D32" s="62"/>
      <c r="E32" s="62"/>
      <c r="F32" s="62"/>
    </row>
    <row r="33" spans="2:11" s="3" customFormat="1" ht="41.25" customHeight="1" x14ac:dyDescent="0.3">
      <c r="B33" s="217" t="s">
        <v>359</v>
      </c>
      <c r="C33" s="217"/>
      <c r="D33" s="217"/>
      <c r="E33" s="217"/>
      <c r="F33" s="217"/>
      <c r="G33" s="217"/>
      <c r="H33" s="217"/>
      <c r="I33" s="217"/>
      <c r="J33" s="217"/>
      <c r="K33" s="217"/>
    </row>
    <row r="34" spans="2:11" s="3" customFormat="1" x14ac:dyDescent="0.3">
      <c r="B34" s="216" t="s">
        <v>5</v>
      </c>
      <c r="C34" s="211">
        <v>45566</v>
      </c>
      <c r="D34" s="208"/>
      <c r="E34" s="209"/>
      <c r="F34" s="211">
        <v>45901</v>
      </c>
      <c r="G34" s="208"/>
      <c r="H34" s="209"/>
      <c r="I34" s="215">
        <v>45931</v>
      </c>
      <c r="J34" s="208"/>
      <c r="K34" s="209"/>
    </row>
    <row r="35" spans="2:11" s="3" customFormat="1" x14ac:dyDescent="0.3">
      <c r="B35" s="216"/>
      <c r="C35" s="195" t="s">
        <v>0</v>
      </c>
      <c r="D35" s="196" t="s">
        <v>3</v>
      </c>
      <c r="E35" s="196" t="s">
        <v>4</v>
      </c>
      <c r="F35" s="195" t="s">
        <v>0</v>
      </c>
      <c r="G35" s="196" t="s">
        <v>3</v>
      </c>
      <c r="H35" s="196" t="s">
        <v>4</v>
      </c>
      <c r="I35" s="195" t="s">
        <v>0</v>
      </c>
      <c r="J35" s="196" t="s">
        <v>3</v>
      </c>
      <c r="K35" s="196" t="s">
        <v>4</v>
      </c>
    </row>
    <row r="36" spans="2:11" s="3" customFormat="1" x14ac:dyDescent="0.3">
      <c r="B36" s="197" t="s">
        <v>0</v>
      </c>
      <c r="C36" s="198">
        <f>SUM(C37:C48)</f>
        <v>20133</v>
      </c>
      <c r="D36" s="198">
        <f t="shared" ref="D36:K36" si="2">SUM(D37:D48)</f>
        <v>10733</v>
      </c>
      <c r="E36" s="198">
        <f t="shared" si="2"/>
        <v>9400</v>
      </c>
      <c r="F36" s="198">
        <f t="shared" si="2"/>
        <v>19382</v>
      </c>
      <c r="G36" s="198">
        <f t="shared" si="2"/>
        <v>10428</v>
      </c>
      <c r="H36" s="198">
        <f t="shared" si="2"/>
        <v>8954</v>
      </c>
      <c r="I36" s="198">
        <f t="shared" si="2"/>
        <v>20492</v>
      </c>
      <c r="J36" s="198">
        <f t="shared" si="2"/>
        <v>11061</v>
      </c>
      <c r="K36" s="198">
        <f t="shared" si="2"/>
        <v>9431</v>
      </c>
    </row>
    <row r="37" spans="2:11" s="3" customFormat="1" x14ac:dyDescent="0.3">
      <c r="B37" s="171" t="s">
        <v>170</v>
      </c>
      <c r="C37" s="171">
        <f>D37+E37</f>
        <v>45</v>
      </c>
      <c r="D37" s="171">
        <v>19</v>
      </c>
      <c r="E37" s="171">
        <v>26</v>
      </c>
      <c r="F37" s="171">
        <f t="shared" ref="F37:F48" si="3">G37+H37</f>
        <v>63</v>
      </c>
      <c r="G37" s="171">
        <v>36</v>
      </c>
      <c r="H37" s="171">
        <v>27</v>
      </c>
      <c r="I37" s="171">
        <f t="shared" ref="I37:I48" si="4">J37+K37</f>
        <v>28</v>
      </c>
      <c r="J37" s="171">
        <v>15</v>
      </c>
      <c r="K37" s="171">
        <v>13</v>
      </c>
    </row>
    <row r="38" spans="2:11" s="3" customFormat="1" x14ac:dyDescent="0.3">
      <c r="B38" s="172" t="s">
        <v>253</v>
      </c>
      <c r="C38" s="172">
        <f t="shared" ref="C38:C48" si="5">D38+E38</f>
        <v>1148</v>
      </c>
      <c r="D38" s="172">
        <v>649</v>
      </c>
      <c r="E38" s="172">
        <v>499</v>
      </c>
      <c r="F38" s="172">
        <f t="shared" si="3"/>
        <v>1190</v>
      </c>
      <c r="G38" s="172">
        <v>649</v>
      </c>
      <c r="H38" s="172">
        <v>541</v>
      </c>
      <c r="I38" s="172">
        <f t="shared" si="4"/>
        <v>1053</v>
      </c>
      <c r="J38" s="172">
        <v>565</v>
      </c>
      <c r="K38" s="172">
        <v>488</v>
      </c>
    </row>
    <row r="39" spans="2:11" s="3" customFormat="1" x14ac:dyDescent="0.3">
      <c r="B39" s="171" t="s">
        <v>254</v>
      </c>
      <c r="C39" s="171">
        <f t="shared" si="5"/>
        <v>1848</v>
      </c>
      <c r="D39" s="171">
        <v>905</v>
      </c>
      <c r="E39" s="171">
        <v>943</v>
      </c>
      <c r="F39" s="171">
        <f t="shared" si="3"/>
        <v>1993</v>
      </c>
      <c r="G39" s="171">
        <v>986</v>
      </c>
      <c r="H39" s="171">
        <v>1007</v>
      </c>
      <c r="I39" s="171">
        <f t="shared" si="4"/>
        <v>2484</v>
      </c>
      <c r="J39" s="171">
        <v>1237</v>
      </c>
      <c r="K39" s="171">
        <v>1247</v>
      </c>
    </row>
    <row r="40" spans="2:11" s="3" customFormat="1" x14ac:dyDescent="0.3">
      <c r="B40" s="172" t="s">
        <v>168</v>
      </c>
      <c r="C40" s="172">
        <f t="shared" si="5"/>
        <v>655</v>
      </c>
      <c r="D40" s="172">
        <v>447</v>
      </c>
      <c r="E40" s="172">
        <v>208</v>
      </c>
      <c r="F40" s="172">
        <f t="shared" si="3"/>
        <v>660</v>
      </c>
      <c r="G40" s="172">
        <v>430</v>
      </c>
      <c r="H40" s="172">
        <v>230</v>
      </c>
      <c r="I40" s="172">
        <f t="shared" si="4"/>
        <v>665</v>
      </c>
      <c r="J40" s="172">
        <v>467</v>
      </c>
      <c r="K40" s="172">
        <v>198</v>
      </c>
    </row>
    <row r="41" spans="2:11" s="3" customFormat="1" x14ac:dyDescent="0.3">
      <c r="B41" s="171" t="s">
        <v>164</v>
      </c>
      <c r="C41" s="171">
        <f t="shared" si="5"/>
        <v>1062</v>
      </c>
      <c r="D41" s="171">
        <v>659</v>
      </c>
      <c r="E41" s="171">
        <v>403</v>
      </c>
      <c r="F41" s="171">
        <f t="shared" si="3"/>
        <v>997</v>
      </c>
      <c r="G41" s="171">
        <v>633</v>
      </c>
      <c r="H41" s="171">
        <v>364</v>
      </c>
      <c r="I41" s="171">
        <f t="shared" si="4"/>
        <v>998</v>
      </c>
      <c r="J41" s="171">
        <v>629</v>
      </c>
      <c r="K41" s="171">
        <v>369</v>
      </c>
    </row>
    <row r="42" spans="2:11" s="3" customFormat="1" x14ac:dyDescent="0.3">
      <c r="B42" s="172" t="s">
        <v>192</v>
      </c>
      <c r="C42" s="172">
        <f t="shared" si="5"/>
        <v>376</v>
      </c>
      <c r="D42" s="172">
        <v>276</v>
      </c>
      <c r="E42" s="172">
        <v>100</v>
      </c>
      <c r="F42" s="172">
        <f t="shared" si="3"/>
        <v>388</v>
      </c>
      <c r="G42" s="172">
        <v>263</v>
      </c>
      <c r="H42" s="172">
        <v>125</v>
      </c>
      <c r="I42" s="172">
        <f t="shared" si="4"/>
        <v>379</v>
      </c>
      <c r="J42" s="172">
        <v>279</v>
      </c>
      <c r="K42" s="172">
        <v>100</v>
      </c>
    </row>
    <row r="43" spans="2:11" s="3" customFormat="1" x14ac:dyDescent="0.3">
      <c r="B43" s="171" t="s">
        <v>209</v>
      </c>
      <c r="C43" s="171">
        <f t="shared" si="5"/>
        <v>286</v>
      </c>
      <c r="D43" s="171">
        <v>143</v>
      </c>
      <c r="E43" s="171">
        <v>143</v>
      </c>
      <c r="F43" s="171">
        <f t="shared" si="3"/>
        <v>385</v>
      </c>
      <c r="G43" s="171">
        <v>188</v>
      </c>
      <c r="H43" s="171">
        <v>197</v>
      </c>
      <c r="I43" s="171">
        <f t="shared" si="4"/>
        <v>418</v>
      </c>
      <c r="J43" s="171">
        <v>225</v>
      </c>
      <c r="K43" s="171">
        <v>193</v>
      </c>
    </row>
    <row r="44" spans="2:11" s="3" customFormat="1" x14ac:dyDescent="0.3">
      <c r="B44" s="172" t="s">
        <v>147</v>
      </c>
      <c r="C44" s="172">
        <f t="shared" si="5"/>
        <v>840</v>
      </c>
      <c r="D44" s="172">
        <v>413</v>
      </c>
      <c r="E44" s="172">
        <v>427</v>
      </c>
      <c r="F44" s="172">
        <f t="shared" si="3"/>
        <v>998</v>
      </c>
      <c r="G44" s="172">
        <v>514</v>
      </c>
      <c r="H44" s="172">
        <v>484</v>
      </c>
      <c r="I44" s="172">
        <f t="shared" si="4"/>
        <v>1156</v>
      </c>
      <c r="J44" s="172">
        <v>589</v>
      </c>
      <c r="K44" s="172">
        <v>567</v>
      </c>
    </row>
    <row r="45" spans="2:11" s="3" customFormat="1" x14ac:dyDescent="0.3">
      <c r="B45" s="171" t="s">
        <v>255</v>
      </c>
      <c r="C45" s="171">
        <f t="shared" si="5"/>
        <v>894</v>
      </c>
      <c r="D45" s="171">
        <v>449</v>
      </c>
      <c r="E45" s="171">
        <v>445</v>
      </c>
      <c r="F45" s="171">
        <f t="shared" si="3"/>
        <v>789</v>
      </c>
      <c r="G45" s="171">
        <v>437</v>
      </c>
      <c r="H45" s="171">
        <v>352</v>
      </c>
      <c r="I45" s="171">
        <f t="shared" si="4"/>
        <v>674</v>
      </c>
      <c r="J45" s="171">
        <v>341</v>
      </c>
      <c r="K45" s="171">
        <v>333</v>
      </c>
    </row>
    <row r="46" spans="2:11" s="3" customFormat="1" x14ac:dyDescent="0.3">
      <c r="B46" s="172" t="s">
        <v>171</v>
      </c>
      <c r="C46" s="172">
        <f t="shared" si="5"/>
        <v>30</v>
      </c>
      <c r="D46" s="172">
        <v>15</v>
      </c>
      <c r="E46" s="172">
        <v>15</v>
      </c>
      <c r="F46" s="172">
        <f t="shared" si="3"/>
        <v>28</v>
      </c>
      <c r="G46" s="172">
        <v>20</v>
      </c>
      <c r="H46" s="172">
        <v>8</v>
      </c>
      <c r="I46" s="172">
        <f t="shared" si="4"/>
        <v>20</v>
      </c>
      <c r="J46" s="172">
        <v>12</v>
      </c>
      <c r="K46" s="172">
        <v>8</v>
      </c>
    </row>
    <row r="47" spans="2:11" s="3" customFormat="1" x14ac:dyDescent="0.3">
      <c r="B47" s="171" t="s">
        <v>153</v>
      </c>
      <c r="C47" s="171">
        <f t="shared" si="5"/>
        <v>9388</v>
      </c>
      <c r="D47" s="171">
        <v>4652</v>
      </c>
      <c r="E47" s="171">
        <v>4736</v>
      </c>
      <c r="F47" s="171">
        <f t="shared" si="3"/>
        <v>8215</v>
      </c>
      <c r="G47" s="171">
        <v>4142</v>
      </c>
      <c r="H47" s="171">
        <v>4073</v>
      </c>
      <c r="I47" s="171">
        <f t="shared" si="4"/>
        <v>8898</v>
      </c>
      <c r="J47" s="171">
        <v>4514</v>
      </c>
      <c r="K47" s="171">
        <v>4384</v>
      </c>
    </row>
    <row r="48" spans="2:11" s="3" customFormat="1" x14ac:dyDescent="0.3">
      <c r="B48" s="172" t="s">
        <v>360</v>
      </c>
      <c r="C48" s="172">
        <f t="shared" si="5"/>
        <v>3561</v>
      </c>
      <c r="D48" s="172">
        <v>2106</v>
      </c>
      <c r="E48" s="172">
        <v>1455</v>
      </c>
      <c r="F48" s="172">
        <f t="shared" si="3"/>
        <v>3676</v>
      </c>
      <c r="G48" s="172">
        <v>2130</v>
      </c>
      <c r="H48" s="172">
        <v>1546</v>
      </c>
      <c r="I48" s="172">
        <f t="shared" si="4"/>
        <v>3719</v>
      </c>
      <c r="J48" s="172">
        <v>2188</v>
      </c>
      <c r="K48" s="172">
        <v>1531</v>
      </c>
    </row>
    <row r="49" spans="2:11" s="3" customFormat="1" ht="37.5" customHeight="1" x14ac:dyDescent="0.3">
      <c r="B49" s="219" t="s">
        <v>285</v>
      </c>
      <c r="C49" s="219"/>
      <c r="D49" s="219"/>
      <c r="E49" s="219"/>
      <c r="F49" s="219"/>
      <c r="G49" s="219"/>
      <c r="H49" s="219"/>
      <c r="I49" s="219"/>
      <c r="J49" s="219"/>
      <c r="K49" s="219"/>
    </row>
    <row r="50" spans="2:11" s="3" customFormat="1" x14ac:dyDescent="0.3">
      <c r="B50" s="3" t="s">
        <v>258</v>
      </c>
      <c r="D50" s="5"/>
      <c r="E50" s="5"/>
      <c r="F50" s="5"/>
    </row>
    <row r="51" spans="2:11" s="3" customFormat="1" x14ac:dyDescent="0.3">
      <c r="D51" s="5"/>
      <c r="E51" s="5"/>
      <c r="F51" s="5"/>
    </row>
    <row r="52" spans="2:11" s="3" customFormat="1" x14ac:dyDescent="0.3">
      <c r="B52" s="2"/>
      <c r="C52" s="2"/>
      <c r="D52" s="2"/>
      <c r="E52" s="2"/>
      <c r="F52" s="2"/>
    </row>
    <row r="53" spans="2:11" s="3" customFormat="1" ht="45" customHeight="1" x14ac:dyDescent="0.3">
      <c r="B53" s="217" t="s">
        <v>287</v>
      </c>
      <c r="C53" s="217"/>
      <c r="D53" s="217"/>
      <c r="E53" s="217"/>
      <c r="F53" s="2"/>
    </row>
    <row r="54" spans="2:11" s="3" customFormat="1" x14ac:dyDescent="0.3">
      <c r="B54" s="188" t="s">
        <v>63</v>
      </c>
      <c r="C54" s="190">
        <v>45566</v>
      </c>
      <c r="D54" s="190">
        <v>45901</v>
      </c>
      <c r="E54" s="190">
        <v>45931</v>
      </c>
      <c r="F54" s="2"/>
    </row>
    <row r="55" spans="2:11" s="3" customFormat="1" x14ac:dyDescent="0.3">
      <c r="B55" s="21" t="s">
        <v>0</v>
      </c>
      <c r="C55" s="22">
        <f>SUM(C56:C58)</f>
        <v>5179</v>
      </c>
      <c r="D55" s="22">
        <f t="shared" ref="D55:E55" si="6">SUM(D56:D58)</f>
        <v>4907</v>
      </c>
      <c r="E55" s="22">
        <f t="shared" si="6"/>
        <v>5285</v>
      </c>
      <c r="F55" s="2"/>
    </row>
    <row r="56" spans="2:11" s="3" customFormat="1" x14ac:dyDescent="0.3">
      <c r="B56" s="25" t="s">
        <v>259</v>
      </c>
      <c r="C56" s="173">
        <v>1985</v>
      </c>
      <c r="D56" s="173">
        <v>1667</v>
      </c>
      <c r="E56" s="173">
        <v>1763</v>
      </c>
      <c r="F56" s="2"/>
    </row>
    <row r="57" spans="2:11" s="3" customFormat="1" x14ac:dyDescent="0.3">
      <c r="B57" s="26" t="s">
        <v>260</v>
      </c>
      <c r="C57" s="174">
        <v>1121</v>
      </c>
      <c r="D57" s="174">
        <v>1135</v>
      </c>
      <c r="E57" s="174">
        <v>1210</v>
      </c>
      <c r="F57" s="2"/>
    </row>
    <row r="58" spans="2:11" s="3" customFormat="1" x14ac:dyDescent="0.3">
      <c r="B58" s="25" t="s">
        <v>261</v>
      </c>
      <c r="C58" s="173">
        <v>2073</v>
      </c>
      <c r="D58" s="173">
        <v>2105</v>
      </c>
      <c r="E58" s="173">
        <v>2312</v>
      </c>
      <c r="F58" s="2"/>
    </row>
    <row r="59" spans="2:11" s="3" customFormat="1" x14ac:dyDescent="0.3">
      <c r="B59" s="21" t="s">
        <v>0</v>
      </c>
      <c r="C59" s="22">
        <f>SUM(C60:C65)</f>
        <v>20142</v>
      </c>
      <c r="D59" s="22">
        <f t="shared" ref="D59:E59" si="7">SUM(D60:D65)</f>
        <v>19389</v>
      </c>
      <c r="E59" s="22">
        <f t="shared" si="7"/>
        <v>20495</v>
      </c>
      <c r="F59" s="2"/>
    </row>
    <row r="60" spans="2:11" s="3" customFormat="1" x14ac:dyDescent="0.3">
      <c r="B60" s="26" t="s">
        <v>262</v>
      </c>
      <c r="C60" s="24">
        <v>3781</v>
      </c>
      <c r="D60" s="24">
        <v>3455</v>
      </c>
      <c r="E60" s="24">
        <v>3660</v>
      </c>
      <c r="F60" s="2"/>
    </row>
    <row r="61" spans="2:11" s="3" customFormat="1" x14ac:dyDescent="0.3">
      <c r="B61" s="25" t="s">
        <v>263</v>
      </c>
      <c r="C61" s="23">
        <v>5297</v>
      </c>
      <c r="D61" s="23">
        <v>5434</v>
      </c>
      <c r="E61" s="23">
        <v>5796</v>
      </c>
      <c r="F61" s="2"/>
    </row>
    <row r="62" spans="2:11" s="3" customFormat="1" x14ac:dyDescent="0.3">
      <c r="B62" s="26" t="s">
        <v>264</v>
      </c>
      <c r="C62" s="24">
        <v>6302</v>
      </c>
      <c r="D62" s="24">
        <v>6111</v>
      </c>
      <c r="E62" s="24">
        <v>6460</v>
      </c>
      <c r="F62" s="2"/>
    </row>
    <row r="63" spans="2:11" s="3" customFormat="1" x14ac:dyDescent="0.3">
      <c r="B63" s="25" t="s">
        <v>265</v>
      </c>
      <c r="C63" s="23">
        <v>3784</v>
      </c>
      <c r="D63" s="23">
        <v>3726</v>
      </c>
      <c r="E63" s="23">
        <v>3857</v>
      </c>
      <c r="F63" s="2"/>
    </row>
    <row r="64" spans="2:11" s="3" customFormat="1" x14ac:dyDescent="0.3">
      <c r="B64" s="26" t="s">
        <v>266</v>
      </c>
      <c r="C64" s="24">
        <v>858</v>
      </c>
      <c r="D64" s="24">
        <v>559</v>
      </c>
      <c r="E64" s="24">
        <v>620</v>
      </c>
      <c r="F64" s="2"/>
    </row>
    <row r="65" spans="2:6" s="3" customFormat="1" x14ac:dyDescent="0.3">
      <c r="B65" s="25" t="s">
        <v>267</v>
      </c>
      <c r="C65" s="23">
        <v>120</v>
      </c>
      <c r="D65" s="23">
        <v>104</v>
      </c>
      <c r="E65" s="23">
        <v>102</v>
      </c>
      <c r="F65" s="2"/>
    </row>
    <row r="66" spans="2:6" s="3" customFormat="1" ht="46.5" customHeight="1" x14ac:dyDescent="0.3">
      <c r="B66" s="218" t="s">
        <v>285</v>
      </c>
      <c r="C66" s="218"/>
      <c r="D66" s="218"/>
      <c r="E66" s="218"/>
      <c r="F66" s="2"/>
    </row>
    <row r="67" spans="2:6" s="3" customFormat="1" x14ac:dyDescent="0.3">
      <c r="B67" s="62"/>
      <c r="C67" s="62"/>
      <c r="D67" s="62"/>
      <c r="E67" s="62"/>
      <c r="F67" s="2"/>
    </row>
    <row r="68" spans="2:6" s="3" customFormat="1" x14ac:dyDescent="0.3">
      <c r="B68" s="62"/>
      <c r="C68" s="62"/>
      <c r="D68" s="62"/>
      <c r="E68" s="62"/>
      <c r="F68" s="2"/>
    </row>
    <row r="69" spans="2:6" s="3" customFormat="1" x14ac:dyDescent="0.3">
      <c r="B69" s="2"/>
      <c r="C69" s="2"/>
      <c r="D69" s="2"/>
      <c r="E69" s="2"/>
      <c r="F69" s="2"/>
    </row>
    <row r="70" spans="2:6" s="3" customFormat="1" ht="48.75" customHeight="1" x14ac:dyDescent="0.3">
      <c r="B70" s="217" t="s">
        <v>288</v>
      </c>
      <c r="C70" s="217"/>
      <c r="D70" s="217"/>
      <c r="E70" s="217"/>
    </row>
    <row r="71" spans="2:6" s="3" customFormat="1" ht="28.8" x14ac:dyDescent="0.3">
      <c r="B71" s="188" t="s">
        <v>62</v>
      </c>
      <c r="C71" s="190">
        <v>45566</v>
      </c>
      <c r="D71" s="190">
        <v>45901</v>
      </c>
      <c r="E71" s="190">
        <v>45931</v>
      </c>
      <c r="F71" s="4"/>
    </row>
    <row r="72" spans="2:6" s="3" customFormat="1" x14ac:dyDescent="0.3">
      <c r="B72" s="21" t="s">
        <v>40</v>
      </c>
      <c r="C72" s="22">
        <f>C73+C81+C91+C96+C100+C105</f>
        <v>20142</v>
      </c>
      <c r="D72" s="22">
        <f t="shared" ref="D72:E72" si="8">D73+D81+D91+D96+D100+D105</f>
        <v>19389</v>
      </c>
      <c r="E72" s="22">
        <f t="shared" si="8"/>
        <v>20495</v>
      </c>
      <c r="F72" s="6"/>
    </row>
    <row r="73" spans="2:6" s="3" customFormat="1" x14ac:dyDescent="0.3">
      <c r="B73" s="36" t="s">
        <v>7</v>
      </c>
      <c r="C73" s="38">
        <f>SUM(C74:C80)</f>
        <v>3235</v>
      </c>
      <c r="D73" s="38">
        <f t="shared" ref="D73:E73" si="9">SUM(D74:D80)</f>
        <v>2811</v>
      </c>
      <c r="E73" s="38">
        <f t="shared" si="9"/>
        <v>2960</v>
      </c>
      <c r="F73" s="5"/>
    </row>
    <row r="74" spans="2:6" s="3" customFormat="1" x14ac:dyDescent="0.3">
      <c r="B74" s="25" t="s">
        <v>8</v>
      </c>
      <c r="C74" s="23">
        <v>249</v>
      </c>
      <c r="D74" s="23">
        <v>208</v>
      </c>
      <c r="E74" s="23">
        <v>207</v>
      </c>
      <c r="F74" s="5"/>
    </row>
    <row r="75" spans="2:6" s="3" customFormat="1" x14ac:dyDescent="0.3">
      <c r="B75" s="26" t="s">
        <v>9</v>
      </c>
      <c r="C75" s="24">
        <v>93</v>
      </c>
      <c r="D75" s="24">
        <v>76</v>
      </c>
      <c r="E75" s="24">
        <v>74</v>
      </c>
      <c r="F75" s="5"/>
    </row>
    <row r="76" spans="2:6" s="3" customFormat="1" x14ac:dyDescent="0.3">
      <c r="B76" s="25" t="s">
        <v>10</v>
      </c>
      <c r="C76" s="23">
        <v>551</v>
      </c>
      <c r="D76" s="23">
        <v>552</v>
      </c>
      <c r="E76" s="23">
        <v>680</v>
      </c>
      <c r="F76" s="5"/>
    </row>
    <row r="77" spans="2:6" s="3" customFormat="1" x14ac:dyDescent="0.3">
      <c r="B77" s="26" t="s">
        <v>11</v>
      </c>
      <c r="C77" s="24">
        <v>2176</v>
      </c>
      <c r="D77" s="24">
        <v>1784</v>
      </c>
      <c r="E77" s="24">
        <v>1808</v>
      </c>
      <c r="F77" s="5"/>
    </row>
    <row r="78" spans="2:6" s="3" customFormat="1" x14ac:dyDescent="0.3">
      <c r="B78" s="25" t="s">
        <v>12</v>
      </c>
      <c r="C78" s="23">
        <v>118</v>
      </c>
      <c r="D78" s="23">
        <v>141</v>
      </c>
      <c r="E78" s="23">
        <v>139</v>
      </c>
      <c r="F78" s="5"/>
    </row>
    <row r="79" spans="2:6" s="3" customFormat="1" x14ac:dyDescent="0.3">
      <c r="B79" s="26" t="s">
        <v>13</v>
      </c>
      <c r="C79" s="24">
        <v>28</v>
      </c>
      <c r="D79" s="24">
        <v>23</v>
      </c>
      <c r="E79" s="24">
        <v>30</v>
      </c>
      <c r="F79" s="5"/>
    </row>
    <row r="80" spans="2:6" s="3" customFormat="1" x14ac:dyDescent="0.3">
      <c r="B80" s="25" t="s">
        <v>14</v>
      </c>
      <c r="C80" s="23">
        <v>20</v>
      </c>
      <c r="D80" s="23">
        <v>27</v>
      </c>
      <c r="E80" s="23">
        <v>22</v>
      </c>
      <c r="F80" s="5"/>
    </row>
    <row r="81" spans="2:11" s="3" customFormat="1" x14ac:dyDescent="0.3">
      <c r="B81" s="36" t="s">
        <v>15</v>
      </c>
      <c r="C81" s="38">
        <f>SUM(C82:C90)</f>
        <v>1039</v>
      </c>
      <c r="D81" s="38">
        <f t="shared" ref="D81:E81" si="10">SUM(D82:D90)</f>
        <v>966</v>
      </c>
      <c r="E81" s="38">
        <f t="shared" si="10"/>
        <v>1104</v>
      </c>
      <c r="F81" s="5"/>
    </row>
    <row r="82" spans="2:11" s="3" customFormat="1" x14ac:dyDescent="0.3">
      <c r="B82" s="25" t="s">
        <v>16</v>
      </c>
      <c r="C82" s="23">
        <v>45</v>
      </c>
      <c r="D82" s="23">
        <v>61</v>
      </c>
      <c r="E82" s="23">
        <v>57</v>
      </c>
      <c r="F82" s="5"/>
    </row>
    <row r="83" spans="2:11" s="3" customFormat="1" x14ac:dyDescent="0.3">
      <c r="B83" s="26" t="s">
        <v>17</v>
      </c>
      <c r="C83" s="24">
        <v>24</v>
      </c>
      <c r="D83" s="24">
        <v>27</v>
      </c>
      <c r="E83" s="24">
        <v>38</v>
      </c>
      <c r="F83" s="5"/>
    </row>
    <row r="84" spans="2:11" s="3" customFormat="1" x14ac:dyDescent="0.3">
      <c r="B84" s="25" t="s">
        <v>18</v>
      </c>
      <c r="C84" s="23">
        <v>214</v>
      </c>
      <c r="D84" s="23">
        <v>169</v>
      </c>
      <c r="E84" s="23">
        <v>179</v>
      </c>
      <c r="F84" s="5"/>
    </row>
    <row r="85" spans="2:11" s="3" customFormat="1" x14ac:dyDescent="0.3">
      <c r="B85" s="26" t="s">
        <v>19</v>
      </c>
      <c r="C85" s="24">
        <v>103</v>
      </c>
      <c r="D85" s="24">
        <v>98</v>
      </c>
      <c r="E85" s="24">
        <v>114</v>
      </c>
      <c r="F85" s="5"/>
    </row>
    <row r="86" spans="2:11" x14ac:dyDescent="0.3">
      <c r="B86" s="25" t="s">
        <v>20</v>
      </c>
      <c r="C86" s="23">
        <v>85</v>
      </c>
      <c r="D86" s="23">
        <v>55</v>
      </c>
      <c r="E86" s="23">
        <v>77</v>
      </c>
      <c r="F86" s="5"/>
      <c r="G86" s="3"/>
      <c r="H86" s="3"/>
      <c r="I86" s="3"/>
      <c r="J86" s="3"/>
      <c r="K86" s="3"/>
    </row>
    <row r="87" spans="2:11" x14ac:dyDescent="0.3">
      <c r="B87" s="26" t="s">
        <v>21</v>
      </c>
      <c r="C87" s="24">
        <v>166</v>
      </c>
      <c r="D87" s="24">
        <v>188</v>
      </c>
      <c r="E87" s="24">
        <v>202</v>
      </c>
      <c r="F87" s="5"/>
      <c r="G87" s="3"/>
      <c r="H87" s="3"/>
      <c r="I87" s="3"/>
      <c r="J87" s="3"/>
      <c r="K87" s="3"/>
    </row>
    <row r="88" spans="2:11" x14ac:dyDescent="0.3">
      <c r="B88" s="25" t="s">
        <v>22</v>
      </c>
      <c r="C88" s="23">
        <v>43</v>
      </c>
      <c r="D88" s="23">
        <v>36</v>
      </c>
      <c r="E88" s="23">
        <v>32</v>
      </c>
      <c r="F88" s="5"/>
      <c r="G88" s="3"/>
      <c r="H88" s="3"/>
      <c r="I88" s="3"/>
      <c r="J88" s="3"/>
      <c r="K88" s="3"/>
    </row>
    <row r="89" spans="2:11" x14ac:dyDescent="0.3">
      <c r="B89" s="26" t="s">
        <v>23</v>
      </c>
      <c r="C89" s="24">
        <v>28</v>
      </c>
      <c r="D89" s="24">
        <v>23</v>
      </c>
      <c r="E89" s="24">
        <v>27</v>
      </c>
      <c r="F89" s="5"/>
      <c r="G89" s="3"/>
      <c r="H89" s="3"/>
      <c r="I89" s="3"/>
      <c r="J89" s="3"/>
      <c r="K89" s="3"/>
    </row>
    <row r="90" spans="2:11" x14ac:dyDescent="0.3">
      <c r="B90" s="25" t="s">
        <v>24</v>
      </c>
      <c r="C90" s="23">
        <v>331</v>
      </c>
      <c r="D90" s="23">
        <v>309</v>
      </c>
      <c r="E90" s="23">
        <v>378</v>
      </c>
      <c r="F90" s="5"/>
      <c r="G90" s="3"/>
      <c r="H90" s="3"/>
      <c r="I90" s="3"/>
      <c r="J90" s="3"/>
      <c r="K90" s="3"/>
    </row>
    <row r="91" spans="2:11" x14ac:dyDescent="0.3">
      <c r="B91" s="36" t="s">
        <v>25</v>
      </c>
      <c r="C91" s="175">
        <f>SUM(C92:C95)</f>
        <v>6895</v>
      </c>
      <c r="D91" s="175">
        <f t="shared" ref="D91:E91" si="11">SUM(D92:D95)</f>
        <v>7108</v>
      </c>
      <c r="E91" s="175">
        <f t="shared" si="11"/>
        <v>7444</v>
      </c>
      <c r="F91" s="5"/>
      <c r="G91" s="3"/>
      <c r="H91" s="3"/>
      <c r="I91" s="3"/>
      <c r="J91" s="3"/>
      <c r="K91" s="3"/>
    </row>
    <row r="92" spans="2:11" x14ac:dyDescent="0.3">
      <c r="B92" s="25" t="s">
        <v>26</v>
      </c>
      <c r="C92" s="23">
        <v>730</v>
      </c>
      <c r="D92" s="23">
        <v>744</v>
      </c>
      <c r="E92" s="23">
        <v>668</v>
      </c>
      <c r="F92" s="5"/>
      <c r="G92" s="3"/>
      <c r="H92" s="3"/>
      <c r="I92" s="3"/>
      <c r="J92" s="3"/>
      <c r="K92" s="3"/>
    </row>
    <row r="93" spans="2:11" x14ac:dyDescent="0.3">
      <c r="B93" s="26" t="s">
        <v>27</v>
      </c>
      <c r="C93" s="24">
        <v>92</v>
      </c>
      <c r="D93" s="24">
        <v>129</v>
      </c>
      <c r="E93" s="24">
        <v>108</v>
      </c>
      <c r="F93" s="5"/>
      <c r="G93" s="3"/>
      <c r="H93" s="3"/>
      <c r="I93" s="3"/>
      <c r="J93" s="3"/>
      <c r="K93" s="3"/>
    </row>
    <row r="94" spans="2:11" x14ac:dyDescent="0.3">
      <c r="B94" s="25" t="s">
        <v>28</v>
      </c>
      <c r="C94" s="23">
        <v>1160</v>
      </c>
      <c r="D94" s="23">
        <v>1124</v>
      </c>
      <c r="E94" s="23">
        <v>1262</v>
      </c>
      <c r="F94" s="5"/>
      <c r="G94" s="3"/>
      <c r="H94" s="3"/>
      <c r="I94" s="3"/>
      <c r="J94" s="3"/>
      <c r="K94" s="3"/>
    </row>
    <row r="95" spans="2:11" x14ac:dyDescent="0.3">
      <c r="B95" s="26" t="s">
        <v>29</v>
      </c>
      <c r="C95" s="24">
        <v>4913</v>
      </c>
      <c r="D95" s="24">
        <v>5111</v>
      </c>
      <c r="E95" s="24">
        <v>5406</v>
      </c>
      <c r="F95" s="5"/>
      <c r="G95" s="3"/>
      <c r="H95" s="3"/>
      <c r="I95" s="3"/>
      <c r="J95" s="3"/>
      <c r="K95" s="3"/>
    </row>
    <row r="96" spans="2:11" x14ac:dyDescent="0.3">
      <c r="B96" s="35" t="s">
        <v>30</v>
      </c>
      <c r="C96" s="39">
        <f>SUM(C97:C99)</f>
        <v>7336</v>
      </c>
      <c r="D96" s="39">
        <f t="shared" ref="D96:E96" si="12">SUM(D97:D99)</f>
        <v>6702</v>
      </c>
      <c r="E96" s="39">
        <f t="shared" si="12"/>
        <v>7172</v>
      </c>
      <c r="F96" s="5"/>
      <c r="G96" s="3"/>
      <c r="H96" s="3"/>
      <c r="I96" s="3"/>
      <c r="J96" s="3"/>
      <c r="K96" s="3"/>
    </row>
    <row r="97" spans="2:11" x14ac:dyDescent="0.3">
      <c r="B97" s="26" t="s">
        <v>31</v>
      </c>
      <c r="C97" s="24">
        <v>2725</v>
      </c>
      <c r="D97" s="24">
        <v>2364</v>
      </c>
      <c r="E97" s="24">
        <v>2690</v>
      </c>
      <c r="F97" s="5"/>
      <c r="G97" s="3"/>
      <c r="H97" s="3"/>
      <c r="I97" s="3"/>
      <c r="J97" s="3"/>
      <c r="K97" s="3"/>
    </row>
    <row r="98" spans="2:11" x14ac:dyDescent="0.3">
      <c r="B98" s="25" t="s">
        <v>32</v>
      </c>
      <c r="C98" s="23">
        <v>2893</v>
      </c>
      <c r="D98" s="23">
        <v>2775</v>
      </c>
      <c r="E98" s="23">
        <v>2804</v>
      </c>
      <c r="F98" s="5"/>
      <c r="G98" s="3"/>
      <c r="H98" s="3"/>
      <c r="I98" s="3"/>
      <c r="J98" s="3"/>
      <c r="K98" s="3"/>
    </row>
    <row r="99" spans="2:11" x14ac:dyDescent="0.3">
      <c r="B99" s="26" t="s">
        <v>33</v>
      </c>
      <c r="C99" s="24">
        <v>1718</v>
      </c>
      <c r="D99" s="24">
        <v>1563</v>
      </c>
      <c r="E99" s="24">
        <v>1678</v>
      </c>
      <c r="F99" s="5"/>
      <c r="G99" s="3"/>
      <c r="H99" s="3"/>
      <c r="I99" s="3"/>
      <c r="J99" s="3"/>
      <c r="K99" s="3"/>
    </row>
    <row r="100" spans="2:11" x14ac:dyDescent="0.3">
      <c r="B100" s="35" t="s">
        <v>34</v>
      </c>
      <c r="C100" s="39">
        <f>SUM(C101:C104)</f>
        <v>1551</v>
      </c>
      <c r="D100" s="39">
        <f t="shared" ref="D100:E100" si="13">SUM(D101:D104)</f>
        <v>1598</v>
      </c>
      <c r="E100" s="39">
        <f t="shared" si="13"/>
        <v>1631</v>
      </c>
      <c r="F100" s="5"/>
      <c r="G100" s="3"/>
      <c r="H100" s="3"/>
      <c r="I100" s="3"/>
      <c r="J100" s="3"/>
      <c r="K100" s="3"/>
    </row>
    <row r="101" spans="2:11" s="3" customFormat="1" x14ac:dyDescent="0.3">
      <c r="B101" s="26" t="s">
        <v>35</v>
      </c>
      <c r="C101" s="24">
        <v>552</v>
      </c>
      <c r="D101" s="24">
        <v>569</v>
      </c>
      <c r="E101" s="24">
        <v>533</v>
      </c>
      <c r="F101" s="5"/>
    </row>
    <row r="102" spans="2:11" s="3" customFormat="1" x14ac:dyDescent="0.3">
      <c r="B102" s="25" t="s">
        <v>36</v>
      </c>
      <c r="C102" s="23">
        <v>501</v>
      </c>
      <c r="D102" s="23">
        <v>554</v>
      </c>
      <c r="E102" s="23">
        <v>583</v>
      </c>
      <c r="F102" s="5"/>
    </row>
    <row r="103" spans="2:11" s="3" customFormat="1" x14ac:dyDescent="0.3">
      <c r="B103" s="26" t="s">
        <v>37</v>
      </c>
      <c r="C103" s="24">
        <v>268</v>
      </c>
      <c r="D103" s="24">
        <v>328</v>
      </c>
      <c r="E103" s="24">
        <v>333</v>
      </c>
      <c r="F103" s="5"/>
    </row>
    <row r="104" spans="2:11" s="3" customFormat="1" x14ac:dyDescent="0.3">
      <c r="B104" s="25" t="s">
        <v>38</v>
      </c>
      <c r="C104" s="23">
        <v>230</v>
      </c>
      <c r="D104" s="23">
        <v>147</v>
      </c>
      <c r="E104" s="23">
        <v>182</v>
      </c>
      <c r="F104" s="5"/>
    </row>
    <row r="105" spans="2:11" s="3" customFormat="1" x14ac:dyDescent="0.3">
      <c r="B105" s="176" t="s">
        <v>6</v>
      </c>
      <c r="C105" s="38">
        <v>86</v>
      </c>
      <c r="D105" s="38">
        <v>204</v>
      </c>
      <c r="E105" s="38">
        <v>184</v>
      </c>
      <c r="F105" s="5"/>
    </row>
    <row r="106" spans="2:11" s="3" customFormat="1" ht="45.75" customHeight="1" x14ac:dyDescent="0.3">
      <c r="B106" s="218" t="s">
        <v>285</v>
      </c>
      <c r="C106" s="218"/>
      <c r="D106" s="218"/>
      <c r="E106" s="218"/>
      <c r="F106" s="5"/>
    </row>
    <row r="107" spans="2:11" s="3" customFormat="1" x14ac:dyDescent="0.3">
      <c r="B107" s="62"/>
      <c r="C107" s="62"/>
      <c r="D107" s="62"/>
      <c r="E107" s="62"/>
      <c r="F107" s="5"/>
    </row>
    <row r="108" spans="2:11" s="3" customFormat="1" x14ac:dyDescent="0.3">
      <c r="B108" s="2"/>
      <c r="C108" s="2"/>
      <c r="D108" s="5"/>
      <c r="E108" s="5"/>
      <c r="F108" s="5"/>
    </row>
    <row r="109" spans="2:11" s="3" customFormat="1" x14ac:dyDescent="0.3">
      <c r="F109" s="2"/>
    </row>
    <row r="110" spans="2:11" s="3" customFormat="1" ht="31.5" customHeight="1" x14ac:dyDescent="0.3">
      <c r="B110" s="217" t="s">
        <v>289</v>
      </c>
      <c r="C110" s="217"/>
      <c r="D110" s="217"/>
      <c r="E110" s="217"/>
      <c r="F110" s="5"/>
    </row>
    <row r="111" spans="2:11" s="3" customFormat="1" x14ac:dyDescent="0.3">
      <c r="B111" s="188" t="s">
        <v>73</v>
      </c>
      <c r="C111" s="190">
        <v>45566</v>
      </c>
      <c r="D111" s="190">
        <v>45901</v>
      </c>
      <c r="E111" s="190">
        <v>45931</v>
      </c>
      <c r="F111" s="2"/>
    </row>
    <row r="112" spans="2:11" s="3" customFormat="1" x14ac:dyDescent="0.3">
      <c r="B112" s="21" t="s">
        <v>40</v>
      </c>
      <c r="C112" s="22">
        <f>SUM(C113:C123)</f>
        <v>20142</v>
      </c>
      <c r="D112" s="22">
        <f t="shared" ref="D112:E112" si="14">SUM(D113:D123)</f>
        <v>19389</v>
      </c>
      <c r="E112" s="22">
        <f t="shared" si="14"/>
        <v>20495</v>
      </c>
      <c r="F112" s="5"/>
    </row>
    <row r="113" spans="2:6" s="3" customFormat="1" x14ac:dyDescent="0.3">
      <c r="B113" s="59" t="s">
        <v>361</v>
      </c>
      <c r="C113" s="24">
        <v>490</v>
      </c>
      <c r="D113" s="24">
        <v>512</v>
      </c>
      <c r="E113" s="24">
        <v>599</v>
      </c>
      <c r="F113" s="2"/>
    </row>
    <row r="114" spans="2:6" s="3" customFormat="1" x14ac:dyDescent="0.3">
      <c r="B114" s="60" t="s">
        <v>362</v>
      </c>
      <c r="C114" s="23">
        <v>663</v>
      </c>
      <c r="D114" s="23">
        <v>534</v>
      </c>
      <c r="E114" s="23">
        <v>666</v>
      </c>
      <c r="F114" s="5"/>
    </row>
    <row r="115" spans="2:6" s="3" customFormat="1" x14ac:dyDescent="0.3">
      <c r="B115" s="59" t="s">
        <v>363</v>
      </c>
      <c r="C115" s="24">
        <v>752</v>
      </c>
      <c r="D115" s="24">
        <v>698</v>
      </c>
      <c r="E115" s="24">
        <v>802</v>
      </c>
      <c r="F115" s="2"/>
    </row>
    <row r="116" spans="2:6" s="3" customFormat="1" x14ac:dyDescent="0.3">
      <c r="B116" s="60" t="s">
        <v>364</v>
      </c>
      <c r="C116" s="23">
        <v>1724</v>
      </c>
      <c r="D116" s="23">
        <v>1579</v>
      </c>
      <c r="E116" s="23">
        <v>1597</v>
      </c>
      <c r="F116" s="5"/>
    </row>
    <row r="117" spans="2:6" s="3" customFormat="1" x14ac:dyDescent="0.3">
      <c r="B117" s="59" t="s">
        <v>365</v>
      </c>
      <c r="C117" s="24">
        <v>181</v>
      </c>
      <c r="D117" s="24">
        <v>239</v>
      </c>
      <c r="E117" s="24">
        <v>244</v>
      </c>
      <c r="F117" s="5"/>
    </row>
    <row r="118" spans="2:6" s="3" customFormat="1" x14ac:dyDescent="0.3">
      <c r="B118" s="60" t="s">
        <v>366</v>
      </c>
      <c r="C118" s="23">
        <v>450</v>
      </c>
      <c r="D118" s="23">
        <v>390</v>
      </c>
      <c r="E118" s="23">
        <v>456</v>
      </c>
      <c r="F118" s="5"/>
    </row>
    <row r="119" spans="2:6" s="3" customFormat="1" x14ac:dyDescent="0.3">
      <c r="B119" s="59" t="s">
        <v>367</v>
      </c>
      <c r="C119" s="24">
        <v>368</v>
      </c>
      <c r="D119" s="24">
        <v>334</v>
      </c>
      <c r="E119" s="24">
        <v>283</v>
      </c>
      <c r="F119" s="5"/>
    </row>
    <row r="120" spans="2:6" s="3" customFormat="1" x14ac:dyDescent="0.3">
      <c r="B120" s="60" t="s">
        <v>368</v>
      </c>
      <c r="C120" s="23">
        <v>277</v>
      </c>
      <c r="D120" s="23">
        <v>283</v>
      </c>
      <c r="E120" s="23">
        <v>284</v>
      </c>
      <c r="F120" s="2"/>
    </row>
    <row r="121" spans="2:6" s="3" customFormat="1" x14ac:dyDescent="0.3">
      <c r="B121" s="59" t="s">
        <v>369</v>
      </c>
      <c r="C121" s="24">
        <v>121</v>
      </c>
      <c r="D121" s="24">
        <v>210</v>
      </c>
      <c r="E121" s="24">
        <v>251</v>
      </c>
      <c r="F121" s="2"/>
    </row>
    <row r="122" spans="2:6" s="3" customFormat="1" x14ac:dyDescent="0.3">
      <c r="B122" s="60" t="s">
        <v>370</v>
      </c>
      <c r="C122" s="23">
        <v>3274</v>
      </c>
      <c r="D122" s="23">
        <v>3329</v>
      </c>
      <c r="E122" s="23">
        <v>3391</v>
      </c>
      <c r="F122" s="2"/>
    </row>
    <row r="123" spans="2:6" s="3" customFormat="1" x14ac:dyDescent="0.3">
      <c r="B123" s="59" t="s">
        <v>371</v>
      </c>
      <c r="C123" s="24">
        <v>11842</v>
      </c>
      <c r="D123" s="24">
        <v>11281</v>
      </c>
      <c r="E123" s="24">
        <v>11922</v>
      </c>
      <c r="F123"/>
    </row>
    <row r="124" spans="2:6" s="3" customFormat="1" ht="49.5" customHeight="1" x14ac:dyDescent="0.3">
      <c r="B124" s="218" t="s">
        <v>285</v>
      </c>
      <c r="C124" s="218"/>
      <c r="D124" s="218"/>
      <c r="E124" s="218"/>
      <c r="F124" s="5"/>
    </row>
    <row r="125" spans="2:6" s="3" customFormat="1" x14ac:dyDescent="0.3"/>
    <row r="126" spans="2:6" s="3" customFormat="1" x14ac:dyDescent="0.3"/>
    <row r="127" spans="2:6" s="3" customFormat="1" x14ac:dyDescent="0.3"/>
    <row r="128" spans="2:6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pans="2:11" s="3" customFormat="1" x14ac:dyDescent="0.3"/>
    <row r="562" spans="2:11" s="3" customFormat="1" x14ac:dyDescent="0.3"/>
    <row r="563" spans="2:11" s="3" customFormat="1" x14ac:dyDescent="0.3"/>
    <row r="564" spans="2:11" s="3" customFormat="1" x14ac:dyDescent="0.3"/>
    <row r="565" spans="2:11" s="3" customFormat="1" x14ac:dyDescent="0.3"/>
    <row r="566" spans="2:11" s="3" customFormat="1" x14ac:dyDescent="0.3"/>
    <row r="567" spans="2:11" s="3" customFormat="1" x14ac:dyDescent="0.3"/>
    <row r="568" spans="2:11" s="3" customFormat="1" x14ac:dyDescent="0.3"/>
    <row r="569" spans="2:11" s="3" customFormat="1" x14ac:dyDescent="0.3"/>
    <row r="570" spans="2:11" s="3" customFormat="1" x14ac:dyDescent="0.3"/>
    <row r="571" spans="2:11" s="3" customFormat="1" x14ac:dyDescent="0.3"/>
    <row r="572" spans="2:11" s="3" customFormat="1" x14ac:dyDescent="0.3"/>
    <row r="573" spans="2:11" s="3" customFormat="1" x14ac:dyDescent="0.3"/>
    <row r="574" spans="2:11" s="3" customFormat="1" x14ac:dyDescent="0.3"/>
    <row r="575" spans="2:11" x14ac:dyDescent="0.3"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2:11" x14ac:dyDescent="0.3"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2:11" x14ac:dyDescent="0.3"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2:11" x14ac:dyDescent="0.3"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2:11" x14ac:dyDescent="0.3"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2:11" x14ac:dyDescent="0.3"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2:11" x14ac:dyDescent="0.3"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2:11" x14ac:dyDescent="0.3"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2:11" x14ac:dyDescent="0.3"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2:11" x14ac:dyDescent="0.3"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2:11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3"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2:11" x14ac:dyDescent="0.3">
      <c r="K599" s="3"/>
    </row>
    <row r="600" spans="2:11" x14ac:dyDescent="0.3">
      <c r="K600" s="3"/>
    </row>
    <row r="601" spans="2:11" x14ac:dyDescent="0.3">
      <c r="K601" s="3"/>
    </row>
    <row r="602" spans="2:11" x14ac:dyDescent="0.3">
      <c r="K602" s="3"/>
    </row>
    <row r="603" spans="2:11" x14ac:dyDescent="0.3">
      <c r="K603" s="3"/>
    </row>
    <row r="604" spans="2:11" x14ac:dyDescent="0.3">
      <c r="K604" s="3"/>
    </row>
    <row r="605" spans="2:11" x14ac:dyDescent="0.3">
      <c r="K605" s="3"/>
    </row>
    <row r="606" spans="2:11" x14ac:dyDescent="0.3">
      <c r="K606" s="3"/>
    </row>
    <row r="607" spans="2:11" x14ac:dyDescent="0.3">
      <c r="K607" s="3"/>
    </row>
    <row r="608" spans="2:11" x14ac:dyDescent="0.3">
      <c r="K608" s="3"/>
    </row>
    <row r="609" spans="11:11" x14ac:dyDescent="0.3">
      <c r="K609" s="3"/>
    </row>
    <row r="610" spans="11:11" x14ac:dyDescent="0.3">
      <c r="K610" s="3"/>
    </row>
    <row r="611" spans="11:11" x14ac:dyDescent="0.3">
      <c r="K611" s="3"/>
    </row>
    <row r="612" spans="11:11" x14ac:dyDescent="0.3">
      <c r="K612" s="3"/>
    </row>
    <row r="613" spans="11:11" x14ac:dyDescent="0.3">
      <c r="K613" s="3"/>
    </row>
    <row r="614" spans="11:11" x14ac:dyDescent="0.3">
      <c r="K614" s="3"/>
    </row>
    <row r="615" spans="11:11" x14ac:dyDescent="0.3">
      <c r="K615" s="3"/>
    </row>
    <row r="616" spans="11:11" x14ac:dyDescent="0.3">
      <c r="K616" s="3"/>
    </row>
    <row r="617" spans="11:11" x14ac:dyDescent="0.3">
      <c r="K617" s="3"/>
    </row>
    <row r="618" spans="11:11" x14ac:dyDescent="0.3">
      <c r="K618" s="3"/>
    </row>
    <row r="619" spans="11:11" x14ac:dyDescent="0.3">
      <c r="K619" s="3"/>
    </row>
    <row r="620" spans="11:11" x14ac:dyDescent="0.3">
      <c r="K620" s="3"/>
    </row>
    <row r="621" spans="11:11" x14ac:dyDescent="0.3">
      <c r="K621" s="3"/>
    </row>
    <row r="622" spans="11:11" x14ac:dyDescent="0.3">
      <c r="K622" s="3"/>
    </row>
    <row r="623" spans="11:11" x14ac:dyDescent="0.3">
      <c r="K623" s="3"/>
    </row>
    <row r="624" spans="11:11" x14ac:dyDescent="0.3">
      <c r="K624" s="3"/>
    </row>
    <row r="625" spans="11:11" x14ac:dyDescent="0.3">
      <c r="K625" s="3"/>
    </row>
    <row r="626" spans="11:11" x14ac:dyDescent="0.3">
      <c r="K626" s="3"/>
    </row>
    <row r="627" spans="11:11" x14ac:dyDescent="0.3">
      <c r="K627" s="3"/>
    </row>
    <row r="628" spans="11:11" x14ac:dyDescent="0.3">
      <c r="K628" s="3"/>
    </row>
    <row r="629" spans="11:11" x14ac:dyDescent="0.3">
      <c r="K629" s="3"/>
    </row>
    <row r="630" spans="11:11" x14ac:dyDescent="0.3">
      <c r="K630" s="3"/>
    </row>
    <row r="631" spans="11:11" x14ac:dyDescent="0.3">
      <c r="K631" s="3"/>
    </row>
    <row r="632" spans="11:11" x14ac:dyDescent="0.3">
      <c r="K632" s="3"/>
    </row>
    <row r="633" spans="11:11" x14ac:dyDescent="0.3">
      <c r="K633" s="3"/>
    </row>
    <row r="634" spans="11:11" x14ac:dyDescent="0.3">
      <c r="K634" s="3"/>
    </row>
    <row r="635" spans="11:11" x14ac:dyDescent="0.3">
      <c r="K635" s="3"/>
    </row>
    <row r="636" spans="11:11" x14ac:dyDescent="0.3">
      <c r="K636" s="3"/>
    </row>
    <row r="637" spans="11:11" x14ac:dyDescent="0.3">
      <c r="K637" s="3"/>
    </row>
    <row r="638" spans="11:11" x14ac:dyDescent="0.3">
      <c r="K638" s="3"/>
    </row>
    <row r="639" spans="11:11" x14ac:dyDescent="0.3">
      <c r="K639" s="3"/>
    </row>
    <row r="640" spans="11:11" x14ac:dyDescent="0.3">
      <c r="K640" s="3"/>
    </row>
    <row r="641" spans="11:11" x14ac:dyDescent="0.3">
      <c r="K641" s="3"/>
    </row>
    <row r="642" spans="11:11" x14ac:dyDescent="0.3">
      <c r="K642" s="3"/>
    </row>
    <row r="643" spans="11:11" x14ac:dyDescent="0.3">
      <c r="K643" s="3"/>
    </row>
    <row r="644" spans="11:11" x14ac:dyDescent="0.3">
      <c r="K644" s="3"/>
    </row>
    <row r="645" spans="11:11" x14ac:dyDescent="0.3">
      <c r="K645" s="3"/>
    </row>
    <row r="646" spans="11:11" x14ac:dyDescent="0.3">
      <c r="K646" s="3"/>
    </row>
    <row r="647" spans="11:11" x14ac:dyDescent="0.3">
      <c r="K647" s="3"/>
    </row>
    <row r="648" spans="11:11" x14ac:dyDescent="0.3">
      <c r="K648" s="3"/>
    </row>
    <row r="649" spans="11:11" x14ac:dyDescent="0.3">
      <c r="K649" s="3"/>
    </row>
    <row r="650" spans="11:11" x14ac:dyDescent="0.3">
      <c r="K650" s="3"/>
    </row>
    <row r="651" spans="11:11" x14ac:dyDescent="0.3">
      <c r="K651" s="3"/>
    </row>
    <row r="652" spans="11:11" x14ac:dyDescent="0.3">
      <c r="K652" s="3"/>
    </row>
    <row r="653" spans="11:11" x14ac:dyDescent="0.3">
      <c r="K653" s="3"/>
    </row>
    <row r="654" spans="11:11" x14ac:dyDescent="0.3">
      <c r="K654" s="3"/>
    </row>
    <row r="655" spans="11:11" x14ac:dyDescent="0.3">
      <c r="K655" s="3"/>
    </row>
    <row r="656" spans="11:11" x14ac:dyDescent="0.3">
      <c r="K656" s="3"/>
    </row>
    <row r="657" spans="11:11" x14ac:dyDescent="0.3">
      <c r="K657" s="3"/>
    </row>
    <row r="658" spans="11:11" x14ac:dyDescent="0.3">
      <c r="K658" s="3"/>
    </row>
    <row r="659" spans="11:11" x14ac:dyDescent="0.3">
      <c r="K659" s="3"/>
    </row>
    <row r="660" spans="11:11" x14ac:dyDescent="0.3">
      <c r="K660" s="3"/>
    </row>
    <row r="661" spans="11:11" x14ac:dyDescent="0.3">
      <c r="K661" s="3"/>
    </row>
    <row r="662" spans="11:11" x14ac:dyDescent="0.3">
      <c r="K662" s="3"/>
    </row>
    <row r="663" spans="11:11" x14ac:dyDescent="0.3">
      <c r="K663" s="3"/>
    </row>
    <row r="664" spans="11:11" x14ac:dyDescent="0.3">
      <c r="K664" s="3"/>
    </row>
    <row r="665" spans="11:11" x14ac:dyDescent="0.3">
      <c r="K665" s="3"/>
    </row>
    <row r="666" spans="11:11" x14ac:dyDescent="0.3">
      <c r="K666" s="3"/>
    </row>
    <row r="667" spans="11:11" x14ac:dyDescent="0.3">
      <c r="K667" s="3"/>
    </row>
    <row r="668" spans="11:11" x14ac:dyDescent="0.3">
      <c r="K668" s="3"/>
    </row>
    <row r="669" spans="11:11" x14ac:dyDescent="0.3">
      <c r="K669" s="3"/>
    </row>
    <row r="670" spans="11:11" x14ac:dyDescent="0.3">
      <c r="K670" s="3"/>
    </row>
    <row r="671" spans="11:11" x14ac:dyDescent="0.3">
      <c r="K671" s="3"/>
    </row>
    <row r="672" spans="11:11" x14ac:dyDescent="0.3">
      <c r="K672" s="3"/>
    </row>
    <row r="673" spans="11:11" x14ac:dyDescent="0.3">
      <c r="K673" s="3"/>
    </row>
    <row r="674" spans="11:11" x14ac:dyDescent="0.3">
      <c r="K674" s="3"/>
    </row>
    <row r="675" spans="11:11" x14ac:dyDescent="0.3">
      <c r="K675" s="3"/>
    </row>
    <row r="676" spans="11:11" x14ac:dyDescent="0.3">
      <c r="K676" s="3"/>
    </row>
    <row r="677" spans="11:11" x14ac:dyDescent="0.3">
      <c r="K677" s="3"/>
    </row>
    <row r="678" spans="11:11" x14ac:dyDescent="0.3">
      <c r="K678" s="3"/>
    </row>
    <row r="679" spans="11:11" x14ac:dyDescent="0.3">
      <c r="K679" s="3"/>
    </row>
    <row r="680" spans="11:11" x14ac:dyDescent="0.3">
      <c r="K680" s="3"/>
    </row>
    <row r="681" spans="11:11" x14ac:dyDescent="0.3">
      <c r="K681" s="3"/>
    </row>
    <row r="682" spans="11:11" x14ac:dyDescent="0.3">
      <c r="K682" s="3"/>
    </row>
    <row r="683" spans="11:11" x14ac:dyDescent="0.3">
      <c r="K683" s="3"/>
    </row>
    <row r="684" spans="11:11" x14ac:dyDescent="0.3">
      <c r="K684" s="3"/>
    </row>
    <row r="685" spans="11:11" x14ac:dyDescent="0.3">
      <c r="K685" s="3"/>
    </row>
    <row r="686" spans="11:11" x14ac:dyDescent="0.3">
      <c r="K686" s="3"/>
    </row>
    <row r="687" spans="11:11" x14ac:dyDescent="0.3">
      <c r="K687" s="3"/>
    </row>
    <row r="688" spans="11:11" x14ac:dyDescent="0.3">
      <c r="K688" s="3"/>
    </row>
    <row r="689" spans="11:11" x14ac:dyDescent="0.3">
      <c r="K689" s="3"/>
    </row>
    <row r="690" spans="11:11" x14ac:dyDescent="0.3">
      <c r="K690" s="3"/>
    </row>
    <row r="691" spans="11:11" x14ac:dyDescent="0.3">
      <c r="K691" s="3"/>
    </row>
    <row r="692" spans="11:11" x14ac:dyDescent="0.3">
      <c r="K692" s="3"/>
    </row>
    <row r="693" spans="11:11" x14ac:dyDescent="0.3">
      <c r="K693" s="3"/>
    </row>
    <row r="694" spans="11:11" x14ac:dyDescent="0.3">
      <c r="K694" s="3"/>
    </row>
    <row r="695" spans="11:11" x14ac:dyDescent="0.3">
      <c r="K695" s="3"/>
    </row>
    <row r="696" spans="11:11" x14ac:dyDescent="0.3">
      <c r="K696" s="3"/>
    </row>
    <row r="697" spans="11:11" x14ac:dyDescent="0.3">
      <c r="K697" s="3"/>
    </row>
    <row r="698" spans="11:11" x14ac:dyDescent="0.3">
      <c r="K698" s="3"/>
    </row>
    <row r="699" spans="11:11" x14ac:dyDescent="0.3">
      <c r="K699" s="3"/>
    </row>
    <row r="700" spans="11:11" x14ac:dyDescent="0.3">
      <c r="K700" s="3"/>
    </row>
    <row r="701" spans="11:11" x14ac:dyDescent="0.3">
      <c r="K701" s="3"/>
    </row>
    <row r="702" spans="11:11" x14ac:dyDescent="0.3">
      <c r="K702" s="3"/>
    </row>
    <row r="703" spans="11:11" x14ac:dyDescent="0.3">
      <c r="K703" s="3"/>
    </row>
    <row r="704" spans="11:11" x14ac:dyDescent="0.3">
      <c r="K704" s="3"/>
    </row>
    <row r="705" spans="11:11" x14ac:dyDescent="0.3">
      <c r="K705" s="3"/>
    </row>
    <row r="706" spans="11:11" x14ac:dyDescent="0.3">
      <c r="K706" s="3"/>
    </row>
    <row r="707" spans="11:11" x14ac:dyDescent="0.3">
      <c r="K707" s="3"/>
    </row>
    <row r="708" spans="11:11" x14ac:dyDescent="0.3">
      <c r="K708" s="3"/>
    </row>
    <row r="709" spans="11:11" x14ac:dyDescent="0.3">
      <c r="K709" s="3"/>
    </row>
    <row r="710" spans="11:11" x14ac:dyDescent="0.3">
      <c r="K710" s="3"/>
    </row>
    <row r="711" spans="11:11" x14ac:dyDescent="0.3">
      <c r="K711" s="3"/>
    </row>
    <row r="712" spans="11:11" x14ac:dyDescent="0.3">
      <c r="K712" s="3"/>
    </row>
    <row r="713" spans="11:11" x14ac:dyDescent="0.3">
      <c r="K713" s="3"/>
    </row>
    <row r="714" spans="11:11" x14ac:dyDescent="0.3">
      <c r="K714" s="3"/>
    </row>
    <row r="715" spans="11:11" x14ac:dyDescent="0.3">
      <c r="K715" s="3"/>
    </row>
    <row r="716" spans="11:11" x14ac:dyDescent="0.3">
      <c r="K716" s="3"/>
    </row>
    <row r="717" spans="11:11" x14ac:dyDescent="0.3">
      <c r="K717" s="3"/>
    </row>
    <row r="718" spans="11:11" x14ac:dyDescent="0.3">
      <c r="K718" s="3"/>
    </row>
    <row r="719" spans="11:11" x14ac:dyDescent="0.3">
      <c r="K719" s="3"/>
    </row>
    <row r="720" spans="11:11" x14ac:dyDescent="0.3">
      <c r="K720" s="3"/>
    </row>
    <row r="721" spans="11:11" x14ac:dyDescent="0.3">
      <c r="K721" s="3"/>
    </row>
    <row r="722" spans="11:11" x14ac:dyDescent="0.3">
      <c r="K722" s="3"/>
    </row>
    <row r="723" spans="11:11" x14ac:dyDescent="0.3">
      <c r="K723" s="3"/>
    </row>
    <row r="724" spans="11:11" x14ac:dyDescent="0.3">
      <c r="K724" s="3"/>
    </row>
    <row r="725" spans="11:11" x14ac:dyDescent="0.3">
      <c r="K725" s="3"/>
    </row>
    <row r="726" spans="11:11" x14ac:dyDescent="0.3">
      <c r="K726" s="3"/>
    </row>
    <row r="727" spans="11:11" x14ac:dyDescent="0.3">
      <c r="K727" s="3"/>
    </row>
    <row r="728" spans="11:11" x14ac:dyDescent="0.3">
      <c r="K728" s="3"/>
    </row>
    <row r="729" spans="11:11" x14ac:dyDescent="0.3">
      <c r="K729" s="3"/>
    </row>
    <row r="730" spans="11:11" x14ac:dyDescent="0.3">
      <c r="K730" s="3"/>
    </row>
    <row r="731" spans="11:11" x14ac:dyDescent="0.3">
      <c r="K731" s="3"/>
    </row>
    <row r="732" spans="11:11" x14ac:dyDescent="0.3">
      <c r="K732" s="3"/>
    </row>
    <row r="733" spans="11:11" x14ac:dyDescent="0.3">
      <c r="K733" s="3"/>
    </row>
    <row r="734" spans="11:11" x14ac:dyDescent="0.3">
      <c r="K734" s="3"/>
    </row>
    <row r="735" spans="11:11" x14ac:dyDescent="0.3">
      <c r="K735" s="3"/>
    </row>
    <row r="736" spans="11:11" x14ac:dyDescent="0.3">
      <c r="K736" s="3"/>
    </row>
    <row r="737" spans="11:11" x14ac:dyDescent="0.3">
      <c r="K737" s="3"/>
    </row>
    <row r="738" spans="11:11" x14ac:dyDescent="0.3">
      <c r="K738" s="3"/>
    </row>
    <row r="739" spans="11:11" x14ac:dyDescent="0.3">
      <c r="K739" s="3"/>
    </row>
    <row r="740" spans="11:11" x14ac:dyDescent="0.3">
      <c r="K740" s="3"/>
    </row>
    <row r="741" spans="11:11" x14ac:dyDescent="0.3">
      <c r="K741" s="3"/>
    </row>
    <row r="742" spans="11:11" x14ac:dyDescent="0.3">
      <c r="K742" s="3"/>
    </row>
    <row r="743" spans="11:11" x14ac:dyDescent="0.3">
      <c r="K743" s="3"/>
    </row>
    <row r="744" spans="11:11" x14ac:dyDescent="0.3">
      <c r="K744" s="3"/>
    </row>
    <row r="745" spans="11:11" x14ac:dyDescent="0.3">
      <c r="K745" s="3"/>
    </row>
    <row r="746" spans="11:11" x14ac:dyDescent="0.3">
      <c r="K746" s="3"/>
    </row>
    <row r="747" spans="11:11" x14ac:dyDescent="0.3">
      <c r="K747" s="3"/>
    </row>
    <row r="748" spans="11:11" x14ac:dyDescent="0.3">
      <c r="K748" s="3"/>
    </row>
    <row r="749" spans="11:11" x14ac:dyDescent="0.3">
      <c r="K749" s="3"/>
    </row>
    <row r="750" spans="11:11" x14ac:dyDescent="0.3">
      <c r="K750" s="3"/>
    </row>
    <row r="751" spans="11:11" x14ac:dyDescent="0.3">
      <c r="K751" s="3"/>
    </row>
    <row r="752" spans="11:11" x14ac:dyDescent="0.3">
      <c r="K752" s="3"/>
    </row>
    <row r="753" spans="11:11" x14ac:dyDescent="0.3">
      <c r="K753" s="3"/>
    </row>
    <row r="754" spans="11:11" x14ac:dyDescent="0.3">
      <c r="K754" s="3"/>
    </row>
    <row r="755" spans="11:11" x14ac:dyDescent="0.3">
      <c r="K755" s="3"/>
    </row>
    <row r="756" spans="11:11" x14ac:dyDescent="0.3">
      <c r="K756" s="3"/>
    </row>
    <row r="757" spans="11:11" x14ac:dyDescent="0.3">
      <c r="K757" s="3"/>
    </row>
    <row r="758" spans="11:11" x14ac:dyDescent="0.3">
      <c r="K758" s="3"/>
    </row>
    <row r="759" spans="11:11" x14ac:dyDescent="0.3">
      <c r="K759" s="3"/>
    </row>
    <row r="760" spans="11:11" x14ac:dyDescent="0.3">
      <c r="K760" s="3"/>
    </row>
    <row r="761" spans="11:11" x14ac:dyDescent="0.3">
      <c r="K761" s="3"/>
    </row>
    <row r="762" spans="11:11" x14ac:dyDescent="0.3">
      <c r="K762" s="3"/>
    </row>
    <row r="763" spans="11:11" x14ac:dyDescent="0.3">
      <c r="K763" s="3"/>
    </row>
    <row r="764" spans="11:11" x14ac:dyDescent="0.3">
      <c r="K764" s="3"/>
    </row>
    <row r="765" spans="11:11" x14ac:dyDescent="0.3">
      <c r="K765" s="3"/>
    </row>
    <row r="766" spans="11:11" x14ac:dyDescent="0.3">
      <c r="K766" s="3"/>
    </row>
    <row r="767" spans="11:11" x14ac:dyDescent="0.3">
      <c r="K767" s="3"/>
    </row>
    <row r="768" spans="11:11" x14ac:dyDescent="0.3">
      <c r="K768" s="3"/>
    </row>
    <row r="769" spans="11:11" x14ac:dyDescent="0.3">
      <c r="K769" s="3"/>
    </row>
    <row r="770" spans="11:11" x14ac:dyDescent="0.3">
      <c r="K770" s="3"/>
    </row>
    <row r="771" spans="11:11" x14ac:dyDescent="0.3">
      <c r="K771" s="3"/>
    </row>
    <row r="772" spans="11:11" x14ac:dyDescent="0.3">
      <c r="K772" s="3"/>
    </row>
    <row r="773" spans="11:11" x14ac:dyDescent="0.3">
      <c r="K773" s="3"/>
    </row>
    <row r="774" spans="11:11" x14ac:dyDescent="0.3">
      <c r="K774" s="3"/>
    </row>
    <row r="775" spans="11:11" x14ac:dyDescent="0.3">
      <c r="K775" s="3"/>
    </row>
    <row r="776" spans="11:11" x14ac:dyDescent="0.3">
      <c r="K776" s="3"/>
    </row>
    <row r="777" spans="11:11" x14ac:dyDescent="0.3">
      <c r="K777" s="3"/>
    </row>
    <row r="778" spans="11:11" x14ac:dyDescent="0.3">
      <c r="K778" s="3"/>
    </row>
    <row r="779" spans="11:11" x14ac:dyDescent="0.3">
      <c r="K779" s="3"/>
    </row>
    <row r="780" spans="11:11" x14ac:dyDescent="0.3">
      <c r="K780" s="3"/>
    </row>
    <row r="781" spans="11:11" x14ac:dyDescent="0.3">
      <c r="K781" s="3"/>
    </row>
    <row r="782" spans="11:11" x14ac:dyDescent="0.3">
      <c r="K782" s="3"/>
    </row>
    <row r="783" spans="11:11" x14ac:dyDescent="0.3">
      <c r="K783" s="3"/>
    </row>
    <row r="784" spans="11:11" x14ac:dyDescent="0.3">
      <c r="K784" s="3"/>
    </row>
    <row r="785" spans="11:11" x14ac:dyDescent="0.3">
      <c r="K785" s="3"/>
    </row>
    <row r="786" spans="11:11" x14ac:dyDescent="0.3">
      <c r="K786" s="3"/>
    </row>
    <row r="787" spans="11:11" x14ac:dyDescent="0.3">
      <c r="K787" s="3"/>
    </row>
    <row r="788" spans="11:11" x14ac:dyDescent="0.3">
      <c r="K788" s="3"/>
    </row>
    <row r="789" spans="11:11" x14ac:dyDescent="0.3">
      <c r="K789" s="3"/>
    </row>
    <row r="790" spans="11:11" x14ac:dyDescent="0.3">
      <c r="K790" s="3"/>
    </row>
    <row r="791" spans="11:11" x14ac:dyDescent="0.3">
      <c r="K791" s="3"/>
    </row>
    <row r="792" spans="11:11" x14ac:dyDescent="0.3">
      <c r="K792" s="3"/>
    </row>
    <row r="793" spans="11:11" x14ac:dyDescent="0.3">
      <c r="K793" s="3"/>
    </row>
    <row r="794" spans="11:11" x14ac:dyDescent="0.3">
      <c r="K794" s="3"/>
    </row>
    <row r="795" spans="11:11" x14ac:dyDescent="0.3">
      <c r="K795" s="3"/>
    </row>
    <row r="796" spans="11:11" x14ac:dyDescent="0.3">
      <c r="K796" s="3"/>
    </row>
    <row r="797" spans="11:11" x14ac:dyDescent="0.3">
      <c r="K797" s="3"/>
    </row>
    <row r="798" spans="11:11" x14ac:dyDescent="0.3">
      <c r="K798" s="3"/>
    </row>
    <row r="799" spans="11:11" x14ac:dyDescent="0.3">
      <c r="K799" s="3"/>
    </row>
    <row r="800" spans="11:11" x14ac:dyDescent="0.3">
      <c r="K800" s="3"/>
    </row>
    <row r="801" spans="11:11" x14ac:dyDescent="0.3">
      <c r="K801" s="3"/>
    </row>
    <row r="802" spans="11:11" x14ac:dyDescent="0.3">
      <c r="K802" s="3"/>
    </row>
    <row r="803" spans="11:11" x14ac:dyDescent="0.3">
      <c r="K803" s="3"/>
    </row>
    <row r="804" spans="11:11" x14ac:dyDescent="0.3">
      <c r="K804" s="3"/>
    </row>
    <row r="805" spans="11:11" x14ac:dyDescent="0.3">
      <c r="K805" s="3"/>
    </row>
    <row r="806" spans="11:11" x14ac:dyDescent="0.3">
      <c r="K806" s="3"/>
    </row>
    <row r="807" spans="11:11" x14ac:dyDescent="0.3">
      <c r="K807" s="3"/>
    </row>
    <row r="808" spans="11:11" x14ac:dyDescent="0.3">
      <c r="K808" s="3"/>
    </row>
    <row r="809" spans="11:11" x14ac:dyDescent="0.3">
      <c r="K809" s="3"/>
    </row>
    <row r="810" spans="11:11" x14ac:dyDescent="0.3">
      <c r="K810" s="3"/>
    </row>
    <row r="811" spans="11:11" x14ac:dyDescent="0.3">
      <c r="K811" s="3"/>
    </row>
    <row r="812" spans="11:11" x14ac:dyDescent="0.3">
      <c r="K812" s="3"/>
    </row>
    <row r="813" spans="11:11" x14ac:dyDescent="0.3">
      <c r="K813" s="3"/>
    </row>
    <row r="814" spans="11:11" x14ac:dyDescent="0.3">
      <c r="K814" s="3"/>
    </row>
    <row r="815" spans="11:11" x14ac:dyDescent="0.3">
      <c r="K815" s="3"/>
    </row>
    <row r="816" spans="11:11" x14ac:dyDescent="0.3">
      <c r="K816" s="3"/>
    </row>
    <row r="817" spans="11:11" x14ac:dyDescent="0.3">
      <c r="K817" s="3"/>
    </row>
    <row r="818" spans="11:11" x14ac:dyDescent="0.3">
      <c r="K818" s="3"/>
    </row>
    <row r="819" spans="11:11" x14ac:dyDescent="0.3">
      <c r="K819" s="3"/>
    </row>
    <row r="820" spans="11:11" x14ac:dyDescent="0.3">
      <c r="K820" s="3"/>
    </row>
    <row r="821" spans="11:11" x14ac:dyDescent="0.3">
      <c r="K821" s="3"/>
    </row>
    <row r="822" spans="11:11" x14ac:dyDescent="0.3">
      <c r="K822" s="3"/>
    </row>
    <row r="823" spans="11:11" x14ac:dyDescent="0.3">
      <c r="K823" s="3"/>
    </row>
    <row r="824" spans="11:11" x14ac:dyDescent="0.3">
      <c r="K824" s="3"/>
    </row>
    <row r="825" spans="11:11" x14ac:dyDescent="0.3">
      <c r="K825" s="3"/>
    </row>
    <row r="826" spans="11:11" x14ac:dyDescent="0.3">
      <c r="K826" s="3"/>
    </row>
    <row r="827" spans="11:11" x14ac:dyDescent="0.3">
      <c r="K827" s="3"/>
    </row>
    <row r="828" spans="11:11" x14ac:dyDescent="0.3">
      <c r="K828" s="3"/>
    </row>
    <row r="829" spans="11:11" x14ac:dyDescent="0.3">
      <c r="K829" s="3"/>
    </row>
    <row r="830" spans="11:11" x14ac:dyDescent="0.3">
      <c r="K830" s="3"/>
    </row>
    <row r="831" spans="11:11" x14ac:dyDescent="0.3">
      <c r="K831" s="3"/>
    </row>
    <row r="832" spans="11:11" x14ac:dyDescent="0.3">
      <c r="K832" s="3"/>
    </row>
    <row r="833" spans="11:11" x14ac:dyDescent="0.3">
      <c r="K833" s="3"/>
    </row>
    <row r="834" spans="11:11" x14ac:dyDescent="0.3">
      <c r="K834" s="3"/>
    </row>
    <row r="835" spans="11:11" x14ac:dyDescent="0.3">
      <c r="K835" s="3"/>
    </row>
    <row r="836" spans="11:11" x14ac:dyDescent="0.3">
      <c r="K836" s="3"/>
    </row>
    <row r="837" spans="11:11" x14ac:dyDescent="0.3">
      <c r="K837" s="3"/>
    </row>
    <row r="838" spans="11:11" x14ac:dyDescent="0.3">
      <c r="K838" s="3"/>
    </row>
    <row r="839" spans="11:11" x14ac:dyDescent="0.3">
      <c r="K839" s="3"/>
    </row>
    <row r="840" spans="11:11" x14ac:dyDescent="0.3">
      <c r="K840" s="3"/>
    </row>
    <row r="841" spans="11:11" x14ac:dyDescent="0.3">
      <c r="K841" s="3"/>
    </row>
    <row r="842" spans="11:11" x14ac:dyDescent="0.3">
      <c r="K842" s="3"/>
    </row>
    <row r="843" spans="11:11" x14ac:dyDescent="0.3">
      <c r="K843" s="3"/>
    </row>
    <row r="844" spans="11:11" x14ac:dyDescent="0.3">
      <c r="K844" s="3"/>
    </row>
    <row r="845" spans="11:11" x14ac:dyDescent="0.3">
      <c r="K845" s="3"/>
    </row>
    <row r="846" spans="11:11" x14ac:dyDescent="0.3">
      <c r="K846" s="3"/>
    </row>
    <row r="847" spans="11:11" x14ac:dyDescent="0.3">
      <c r="K847" s="3"/>
    </row>
    <row r="848" spans="11:11" x14ac:dyDescent="0.3">
      <c r="K848" s="3"/>
    </row>
    <row r="849" spans="11:11" x14ac:dyDescent="0.3">
      <c r="K849" s="3"/>
    </row>
    <row r="850" spans="11:11" x14ac:dyDescent="0.3">
      <c r="K850" s="3"/>
    </row>
    <row r="851" spans="11:11" x14ac:dyDescent="0.3">
      <c r="K851" s="3"/>
    </row>
    <row r="852" spans="11:11" x14ac:dyDescent="0.3">
      <c r="K852" s="3"/>
    </row>
    <row r="853" spans="11:11" x14ac:dyDescent="0.3">
      <c r="K853" s="3"/>
    </row>
    <row r="854" spans="11:11" x14ac:dyDescent="0.3">
      <c r="K854" s="3"/>
    </row>
    <row r="855" spans="11:11" x14ac:dyDescent="0.3">
      <c r="K855" s="3"/>
    </row>
    <row r="856" spans="11:11" x14ac:dyDescent="0.3">
      <c r="K856" s="3"/>
    </row>
    <row r="857" spans="11:11" x14ac:dyDescent="0.3">
      <c r="K857" s="3"/>
    </row>
    <row r="858" spans="11:11" x14ac:dyDescent="0.3">
      <c r="K858" s="3"/>
    </row>
    <row r="859" spans="11:11" x14ac:dyDescent="0.3">
      <c r="K859" s="3"/>
    </row>
    <row r="860" spans="11:11" x14ac:dyDescent="0.3">
      <c r="K860" s="3"/>
    </row>
    <row r="861" spans="11:11" x14ac:dyDescent="0.3">
      <c r="K861" s="3"/>
    </row>
    <row r="862" spans="11:11" x14ac:dyDescent="0.3">
      <c r="K862" s="3"/>
    </row>
    <row r="863" spans="11:11" x14ac:dyDescent="0.3">
      <c r="K863" s="3"/>
    </row>
    <row r="864" spans="11:11" x14ac:dyDescent="0.3">
      <c r="K864" s="3"/>
    </row>
    <row r="865" spans="11:11" x14ac:dyDescent="0.3">
      <c r="K865" s="3"/>
    </row>
    <row r="866" spans="11:11" x14ac:dyDescent="0.3">
      <c r="K866" s="3"/>
    </row>
    <row r="867" spans="11:11" x14ac:dyDescent="0.3">
      <c r="K867" s="3"/>
    </row>
    <row r="868" spans="11:11" x14ac:dyDescent="0.3">
      <c r="K868" s="3"/>
    </row>
    <row r="869" spans="11:11" x14ac:dyDescent="0.3">
      <c r="K869" s="3"/>
    </row>
    <row r="870" spans="11:11" x14ac:dyDescent="0.3">
      <c r="K870" s="3"/>
    </row>
    <row r="871" spans="11:11" x14ac:dyDescent="0.3">
      <c r="K871" s="3"/>
    </row>
    <row r="872" spans="11:11" x14ac:dyDescent="0.3">
      <c r="K872" s="3"/>
    </row>
    <row r="873" spans="11:11" x14ac:dyDescent="0.3">
      <c r="K873" s="3"/>
    </row>
    <row r="874" spans="11:11" x14ac:dyDescent="0.3">
      <c r="K874" s="3"/>
    </row>
    <row r="875" spans="11:11" x14ac:dyDescent="0.3">
      <c r="K875" s="3"/>
    </row>
    <row r="876" spans="11:11" x14ac:dyDescent="0.3">
      <c r="K876" s="3"/>
    </row>
    <row r="877" spans="11:11" x14ac:dyDescent="0.3">
      <c r="K877" s="3"/>
    </row>
    <row r="878" spans="11:11" x14ac:dyDescent="0.3">
      <c r="K878" s="3"/>
    </row>
    <row r="879" spans="11:11" x14ac:dyDescent="0.3">
      <c r="K879" s="3"/>
    </row>
    <row r="880" spans="11:11" x14ac:dyDescent="0.3">
      <c r="K880" s="3"/>
    </row>
    <row r="881" spans="11:11" x14ac:dyDescent="0.3">
      <c r="K881" s="3"/>
    </row>
    <row r="882" spans="11:11" x14ac:dyDescent="0.3">
      <c r="K882" s="3"/>
    </row>
    <row r="883" spans="11:11" x14ac:dyDescent="0.3">
      <c r="K883" s="3"/>
    </row>
    <row r="884" spans="11:11" x14ac:dyDescent="0.3">
      <c r="K884" s="3"/>
    </row>
    <row r="885" spans="11:11" x14ac:dyDescent="0.3">
      <c r="K885" s="3"/>
    </row>
    <row r="886" spans="11:11" x14ac:dyDescent="0.3">
      <c r="K886" s="3"/>
    </row>
    <row r="887" spans="11:11" x14ac:dyDescent="0.3">
      <c r="K887" s="3"/>
    </row>
    <row r="888" spans="11:11" x14ac:dyDescent="0.3">
      <c r="K888" s="3"/>
    </row>
    <row r="889" spans="11:11" x14ac:dyDescent="0.3">
      <c r="K889" s="3"/>
    </row>
    <row r="890" spans="11:11" x14ac:dyDescent="0.3">
      <c r="K890" s="3"/>
    </row>
    <row r="891" spans="11:11" x14ac:dyDescent="0.3">
      <c r="K891" s="3"/>
    </row>
    <row r="892" spans="11:11" x14ac:dyDescent="0.3">
      <c r="K892" s="3"/>
    </row>
    <row r="893" spans="11:11" x14ac:dyDescent="0.3">
      <c r="K893" s="3"/>
    </row>
    <row r="894" spans="11:11" x14ac:dyDescent="0.3">
      <c r="K894" s="3"/>
    </row>
    <row r="895" spans="11:11" x14ac:dyDescent="0.3">
      <c r="K895" s="3"/>
    </row>
    <row r="896" spans="11:11" x14ac:dyDescent="0.3">
      <c r="K896" s="3"/>
    </row>
    <row r="897" spans="11:11" x14ac:dyDescent="0.3">
      <c r="K897" s="3"/>
    </row>
    <row r="898" spans="11:11" x14ac:dyDescent="0.3">
      <c r="K898" s="3"/>
    </row>
    <row r="899" spans="11:11" x14ac:dyDescent="0.3">
      <c r="K899" s="3"/>
    </row>
    <row r="900" spans="11:11" x14ac:dyDescent="0.3">
      <c r="K900" s="3"/>
    </row>
    <row r="901" spans="11:11" x14ac:dyDescent="0.3">
      <c r="K901" s="3"/>
    </row>
    <row r="902" spans="11:11" x14ac:dyDescent="0.3">
      <c r="K902" s="3"/>
    </row>
    <row r="903" spans="11:11" x14ac:dyDescent="0.3">
      <c r="K903" s="3"/>
    </row>
    <row r="904" spans="11:11" x14ac:dyDescent="0.3">
      <c r="K904" s="3"/>
    </row>
    <row r="905" spans="11:11" x14ac:dyDescent="0.3">
      <c r="K905" s="3"/>
    </row>
    <row r="906" spans="11:11" x14ac:dyDescent="0.3">
      <c r="K906" s="3"/>
    </row>
    <row r="907" spans="11:11" x14ac:dyDescent="0.3">
      <c r="K907" s="3"/>
    </row>
    <row r="908" spans="11:11" x14ac:dyDescent="0.3">
      <c r="K908" s="3"/>
    </row>
    <row r="909" spans="11:11" x14ac:dyDescent="0.3">
      <c r="K909" s="3"/>
    </row>
    <row r="910" spans="11:11" x14ac:dyDescent="0.3">
      <c r="K910" s="3"/>
    </row>
    <row r="911" spans="11:11" x14ac:dyDescent="0.3">
      <c r="K911" s="3"/>
    </row>
    <row r="912" spans="11:11" x14ac:dyDescent="0.3">
      <c r="K912" s="3"/>
    </row>
    <row r="913" spans="11:11" x14ac:dyDescent="0.3">
      <c r="K913" s="3"/>
    </row>
    <row r="914" spans="11:11" x14ac:dyDescent="0.3">
      <c r="K914" s="3"/>
    </row>
    <row r="915" spans="11:11" x14ac:dyDescent="0.3">
      <c r="K915" s="3"/>
    </row>
    <row r="916" spans="11:11" x14ac:dyDescent="0.3">
      <c r="K916" s="3"/>
    </row>
    <row r="917" spans="11:11" x14ac:dyDescent="0.3">
      <c r="K917" s="3"/>
    </row>
    <row r="918" spans="11:11" x14ac:dyDescent="0.3">
      <c r="K918" s="3"/>
    </row>
    <row r="919" spans="11:11" x14ac:dyDescent="0.3">
      <c r="K919" s="3"/>
    </row>
    <row r="920" spans="11:11" x14ac:dyDescent="0.3">
      <c r="K920" s="3"/>
    </row>
    <row r="921" spans="11:11" x14ac:dyDescent="0.3">
      <c r="K921" s="3"/>
    </row>
    <row r="922" spans="11:11" x14ac:dyDescent="0.3">
      <c r="K922" s="3"/>
    </row>
    <row r="923" spans="11:11" x14ac:dyDescent="0.3">
      <c r="K923" s="3"/>
    </row>
    <row r="924" spans="11:11" x14ac:dyDescent="0.3">
      <c r="K924" s="3"/>
    </row>
    <row r="925" spans="11:11" x14ac:dyDescent="0.3">
      <c r="K925" s="3"/>
    </row>
    <row r="926" spans="11:11" x14ac:dyDescent="0.3">
      <c r="K926" s="3"/>
    </row>
    <row r="927" spans="11:11" x14ac:dyDescent="0.3">
      <c r="K927" s="3"/>
    </row>
    <row r="928" spans="11:11" x14ac:dyDescent="0.3">
      <c r="K928" s="3"/>
    </row>
    <row r="929" spans="11:11" x14ac:dyDescent="0.3">
      <c r="K929" s="3"/>
    </row>
    <row r="930" spans="11:11" x14ac:dyDescent="0.3">
      <c r="K930" s="3"/>
    </row>
    <row r="931" spans="11:11" x14ac:dyDescent="0.3">
      <c r="K931" s="3"/>
    </row>
    <row r="932" spans="11:11" x14ac:dyDescent="0.3">
      <c r="K932" s="3"/>
    </row>
    <row r="933" spans="11:11" x14ac:dyDescent="0.3">
      <c r="K933" s="3"/>
    </row>
    <row r="934" spans="11:11" x14ac:dyDescent="0.3">
      <c r="K934" s="3"/>
    </row>
    <row r="935" spans="11:11" x14ac:dyDescent="0.3">
      <c r="K935" s="3"/>
    </row>
    <row r="936" spans="11:11" x14ac:dyDescent="0.3">
      <c r="K936" s="3"/>
    </row>
    <row r="937" spans="11:11" x14ac:dyDescent="0.3">
      <c r="K937" s="3"/>
    </row>
    <row r="938" spans="11:11" x14ac:dyDescent="0.3">
      <c r="K938" s="3"/>
    </row>
    <row r="939" spans="11:11" x14ac:dyDescent="0.3">
      <c r="K939" s="3"/>
    </row>
    <row r="940" spans="11:11" x14ac:dyDescent="0.3">
      <c r="K940" s="3"/>
    </row>
    <row r="941" spans="11:11" x14ac:dyDescent="0.3">
      <c r="K941" s="3"/>
    </row>
    <row r="942" spans="11:11" x14ac:dyDescent="0.3">
      <c r="K942" s="3"/>
    </row>
    <row r="943" spans="11:11" x14ac:dyDescent="0.3">
      <c r="K943" s="3"/>
    </row>
    <row r="944" spans="11:11" x14ac:dyDescent="0.3">
      <c r="K944" s="3"/>
    </row>
    <row r="945" spans="11:11" x14ac:dyDescent="0.3">
      <c r="K945" s="3"/>
    </row>
    <row r="946" spans="11:11" x14ac:dyDescent="0.3">
      <c r="K946" s="3"/>
    </row>
    <row r="947" spans="11:11" x14ac:dyDescent="0.3">
      <c r="K947" s="3"/>
    </row>
    <row r="948" spans="11:11" x14ac:dyDescent="0.3">
      <c r="K948" s="3"/>
    </row>
    <row r="949" spans="11:11" x14ac:dyDescent="0.3">
      <c r="K949" s="3"/>
    </row>
    <row r="950" spans="11:11" x14ac:dyDescent="0.3">
      <c r="K950" s="3"/>
    </row>
    <row r="951" spans="11:11" x14ac:dyDescent="0.3">
      <c r="K951" s="3"/>
    </row>
    <row r="952" spans="11:11" x14ac:dyDescent="0.3">
      <c r="K952" s="3"/>
    </row>
    <row r="953" spans="11:11" x14ac:dyDescent="0.3">
      <c r="K953" s="3"/>
    </row>
    <row r="954" spans="11:11" x14ac:dyDescent="0.3">
      <c r="K954" s="3"/>
    </row>
    <row r="955" spans="11:11" x14ac:dyDescent="0.3">
      <c r="K955" s="3"/>
    </row>
    <row r="956" spans="11:11" x14ac:dyDescent="0.3">
      <c r="K956" s="3"/>
    </row>
    <row r="957" spans="11:11" x14ac:dyDescent="0.3">
      <c r="K957" s="3"/>
    </row>
    <row r="958" spans="11:11" x14ac:dyDescent="0.3">
      <c r="K958" s="3"/>
    </row>
    <row r="959" spans="11:11" x14ac:dyDescent="0.3">
      <c r="K959" s="3"/>
    </row>
    <row r="960" spans="11:11" x14ac:dyDescent="0.3">
      <c r="K960" s="3"/>
    </row>
    <row r="961" spans="11:11" x14ac:dyDescent="0.3">
      <c r="K961" s="3"/>
    </row>
    <row r="962" spans="11:11" x14ac:dyDescent="0.3">
      <c r="K962" s="3"/>
    </row>
    <row r="963" spans="11:11" x14ac:dyDescent="0.3">
      <c r="K963" s="3"/>
    </row>
    <row r="964" spans="11:11" x14ac:dyDescent="0.3">
      <c r="K964" s="3"/>
    </row>
    <row r="965" spans="11:11" x14ac:dyDescent="0.3">
      <c r="K965" s="3"/>
    </row>
    <row r="966" spans="11:11" x14ac:dyDescent="0.3">
      <c r="K966" s="3"/>
    </row>
    <row r="967" spans="11:11" x14ac:dyDescent="0.3">
      <c r="K967" s="3"/>
    </row>
    <row r="968" spans="11:11" x14ac:dyDescent="0.3">
      <c r="K968" s="3"/>
    </row>
    <row r="969" spans="11:11" x14ac:dyDescent="0.3">
      <c r="K969" s="3"/>
    </row>
    <row r="970" spans="11:11" x14ac:dyDescent="0.3">
      <c r="K970" s="3"/>
    </row>
    <row r="971" spans="11:11" x14ac:dyDescent="0.3">
      <c r="K971" s="3"/>
    </row>
    <row r="972" spans="11:11" x14ac:dyDescent="0.3">
      <c r="K972" s="3"/>
    </row>
    <row r="973" spans="11:11" x14ac:dyDescent="0.3">
      <c r="K973" s="3"/>
    </row>
    <row r="974" spans="11:11" x14ac:dyDescent="0.3">
      <c r="K974" s="3"/>
    </row>
    <row r="975" spans="11:11" x14ac:dyDescent="0.3">
      <c r="K975" s="3"/>
    </row>
    <row r="976" spans="11:11" x14ac:dyDescent="0.3">
      <c r="K976" s="3"/>
    </row>
    <row r="977" spans="11:11" x14ac:dyDescent="0.3">
      <c r="K977" s="3"/>
    </row>
    <row r="978" spans="11:11" x14ac:dyDescent="0.3">
      <c r="K978" s="3"/>
    </row>
    <row r="979" spans="11:11" x14ac:dyDescent="0.3">
      <c r="K979" s="3"/>
    </row>
    <row r="980" spans="11:11" x14ac:dyDescent="0.3">
      <c r="K980" s="3"/>
    </row>
    <row r="981" spans="11:11" x14ac:dyDescent="0.3">
      <c r="K981" s="3"/>
    </row>
    <row r="982" spans="11:11" x14ac:dyDescent="0.3">
      <c r="K982" s="3"/>
    </row>
    <row r="983" spans="11:11" x14ac:dyDescent="0.3">
      <c r="K983" s="3"/>
    </row>
    <row r="984" spans="11:11" x14ac:dyDescent="0.3">
      <c r="K984" s="3"/>
    </row>
    <row r="985" spans="11:11" x14ac:dyDescent="0.3">
      <c r="K985" s="3"/>
    </row>
    <row r="986" spans="11:11" x14ac:dyDescent="0.3">
      <c r="K986" s="3"/>
    </row>
    <row r="987" spans="11:11" x14ac:dyDescent="0.3">
      <c r="K987" s="3"/>
    </row>
    <row r="988" spans="11:11" x14ac:dyDescent="0.3">
      <c r="K988" s="3"/>
    </row>
    <row r="989" spans="11:11" x14ac:dyDescent="0.3">
      <c r="K989" s="3"/>
    </row>
    <row r="990" spans="11:11" x14ac:dyDescent="0.3">
      <c r="K990" s="3"/>
    </row>
    <row r="991" spans="11:11" x14ac:dyDescent="0.3">
      <c r="K991" s="3"/>
    </row>
    <row r="992" spans="11:11" x14ac:dyDescent="0.3">
      <c r="K992" s="3"/>
    </row>
    <row r="993" spans="11:11" x14ac:dyDescent="0.3">
      <c r="K993" s="3"/>
    </row>
    <row r="994" spans="11:11" x14ac:dyDescent="0.3">
      <c r="K994" s="3"/>
    </row>
    <row r="995" spans="11:11" x14ac:dyDescent="0.3">
      <c r="K995" s="3"/>
    </row>
    <row r="996" spans="11:11" x14ac:dyDescent="0.3">
      <c r="K996" s="3"/>
    </row>
    <row r="997" spans="11:11" x14ac:dyDescent="0.3">
      <c r="K997" s="3"/>
    </row>
    <row r="998" spans="11:11" x14ac:dyDescent="0.3">
      <c r="K998" s="3"/>
    </row>
    <row r="999" spans="11:11" x14ac:dyDescent="0.3">
      <c r="K999" s="3"/>
    </row>
    <row r="1000" spans="11:11" x14ac:dyDescent="0.3">
      <c r="K1000" s="3"/>
    </row>
    <row r="1001" spans="11:11" x14ac:dyDescent="0.3">
      <c r="K1001" s="3"/>
    </row>
    <row r="1002" spans="11:11" x14ac:dyDescent="0.3">
      <c r="K1002" s="3"/>
    </row>
    <row r="1003" spans="11:11" x14ac:dyDescent="0.3">
      <c r="K1003" s="3"/>
    </row>
    <row r="1004" spans="11:11" x14ac:dyDescent="0.3">
      <c r="K1004" s="3"/>
    </row>
    <row r="1005" spans="11:11" x14ac:dyDescent="0.3">
      <c r="K1005" s="3"/>
    </row>
    <row r="1006" spans="11:11" x14ac:dyDescent="0.3">
      <c r="K1006" s="3"/>
    </row>
    <row r="1007" spans="11:11" x14ac:dyDescent="0.3">
      <c r="K1007" s="3"/>
    </row>
    <row r="1008" spans="11:11" x14ac:dyDescent="0.3">
      <c r="K1008" s="3"/>
    </row>
    <row r="1009" spans="11:11" x14ac:dyDescent="0.3">
      <c r="K1009" s="3"/>
    </row>
    <row r="1010" spans="11:11" x14ac:dyDescent="0.3">
      <c r="K1010" s="3"/>
    </row>
    <row r="1011" spans="11:11" x14ac:dyDescent="0.3">
      <c r="K1011" s="3"/>
    </row>
    <row r="1012" spans="11:11" x14ac:dyDescent="0.3">
      <c r="K1012" s="3"/>
    </row>
    <row r="1013" spans="11:11" x14ac:dyDescent="0.3">
      <c r="K1013" s="3"/>
    </row>
    <row r="1014" spans="11:11" x14ac:dyDescent="0.3">
      <c r="K1014" s="3"/>
    </row>
    <row r="1015" spans="11:11" x14ac:dyDescent="0.3">
      <c r="K1015" s="3"/>
    </row>
    <row r="1016" spans="11:11" x14ac:dyDescent="0.3">
      <c r="K1016" s="3"/>
    </row>
    <row r="1017" spans="11:11" x14ac:dyDescent="0.3">
      <c r="K1017" s="3"/>
    </row>
    <row r="1018" spans="11:11" x14ac:dyDescent="0.3">
      <c r="K1018" s="3"/>
    </row>
    <row r="1019" spans="11:11" x14ac:dyDescent="0.3">
      <c r="K1019" s="3"/>
    </row>
    <row r="1020" spans="11:11" x14ac:dyDescent="0.3">
      <c r="K1020" s="3"/>
    </row>
    <row r="1021" spans="11:11" x14ac:dyDescent="0.3">
      <c r="K1021" s="3"/>
    </row>
    <row r="1022" spans="11:11" x14ac:dyDescent="0.3">
      <c r="K1022" s="3"/>
    </row>
    <row r="1023" spans="11:11" x14ac:dyDescent="0.3">
      <c r="K1023" s="3"/>
    </row>
    <row r="1024" spans="11:11" x14ac:dyDescent="0.3">
      <c r="K1024" s="3"/>
    </row>
    <row r="1025" spans="11:11" x14ac:dyDescent="0.3">
      <c r="K1025" s="3"/>
    </row>
    <row r="1026" spans="11:11" x14ac:dyDescent="0.3">
      <c r="K1026" s="3"/>
    </row>
    <row r="1027" spans="11:11" x14ac:dyDescent="0.3">
      <c r="K1027" s="3"/>
    </row>
    <row r="1028" spans="11:11" x14ac:dyDescent="0.3">
      <c r="K1028" s="3"/>
    </row>
    <row r="1029" spans="11:11" x14ac:dyDescent="0.3">
      <c r="K1029" s="3"/>
    </row>
    <row r="1030" spans="11:11" x14ac:dyDescent="0.3">
      <c r="K1030" s="3"/>
    </row>
    <row r="1031" spans="11:11" x14ac:dyDescent="0.3">
      <c r="K1031" s="3"/>
    </row>
    <row r="1032" spans="11:11" x14ac:dyDescent="0.3">
      <c r="K1032" s="3"/>
    </row>
    <row r="1033" spans="11:11" x14ac:dyDescent="0.3">
      <c r="K1033" s="3"/>
    </row>
    <row r="1034" spans="11:11" x14ac:dyDescent="0.3">
      <c r="K1034" s="3"/>
    </row>
    <row r="1035" spans="11:11" x14ac:dyDescent="0.3">
      <c r="K1035" s="3"/>
    </row>
    <row r="1036" spans="11:11" x14ac:dyDescent="0.3">
      <c r="K1036" s="3"/>
    </row>
    <row r="1037" spans="11:11" x14ac:dyDescent="0.3">
      <c r="K1037" s="3"/>
    </row>
    <row r="1038" spans="11:11" x14ac:dyDescent="0.3">
      <c r="K1038" s="3"/>
    </row>
    <row r="1039" spans="11:11" x14ac:dyDescent="0.3">
      <c r="K1039" s="3"/>
    </row>
    <row r="1040" spans="11:11" x14ac:dyDescent="0.3">
      <c r="K1040" s="3"/>
    </row>
    <row r="1041" spans="11:11" x14ac:dyDescent="0.3">
      <c r="K1041" s="3"/>
    </row>
    <row r="1042" spans="11:11" x14ac:dyDescent="0.3">
      <c r="K1042" s="3"/>
    </row>
    <row r="1043" spans="11:11" x14ac:dyDescent="0.3">
      <c r="K1043" s="3"/>
    </row>
    <row r="1044" spans="11:11" x14ac:dyDescent="0.3">
      <c r="K1044" s="3"/>
    </row>
    <row r="1045" spans="11:11" x14ac:dyDescent="0.3">
      <c r="K1045" s="3"/>
    </row>
    <row r="1046" spans="11:11" x14ac:dyDescent="0.3">
      <c r="K1046" s="3"/>
    </row>
    <row r="1047" spans="11:11" x14ac:dyDescent="0.3">
      <c r="K1047" s="3"/>
    </row>
  </sheetData>
  <mergeCells count="17">
    <mergeCell ref="B33:K33"/>
    <mergeCell ref="B34:B35"/>
    <mergeCell ref="B3:E3"/>
    <mergeCell ref="B10:E10"/>
    <mergeCell ref="B11:E11"/>
    <mergeCell ref="B16:E16"/>
    <mergeCell ref="B29:E29"/>
    <mergeCell ref="C34:E34"/>
    <mergeCell ref="F34:H34"/>
    <mergeCell ref="I34:K34"/>
    <mergeCell ref="B110:E110"/>
    <mergeCell ref="B124:E124"/>
    <mergeCell ref="B49:K49"/>
    <mergeCell ref="B53:E53"/>
    <mergeCell ref="B66:E66"/>
    <mergeCell ref="B70:E70"/>
    <mergeCell ref="B106:E106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1652-EDA0-474C-A745-69B80A426897}">
  <dimension ref="A1:BH994"/>
  <sheetViews>
    <sheetView workbookViewId="0">
      <selection activeCell="B2" sqref="B2:C2"/>
    </sheetView>
  </sheetViews>
  <sheetFormatPr defaultRowHeight="14.4" x14ac:dyDescent="0.3"/>
  <cols>
    <col min="1" max="1" width="9.109375" style="3"/>
    <col min="2" max="2" width="38.88671875" bestFit="1" customWidth="1"/>
    <col min="3" max="3" width="12.6640625" customWidth="1"/>
    <col min="4" max="4" width="13" customWidth="1"/>
    <col min="10" max="60" width="9.109375" style="3"/>
  </cols>
  <sheetData>
    <row r="1" spans="2:3" s="3" customFormat="1" ht="15.6" customHeight="1" x14ac:dyDescent="0.3"/>
    <row r="2" spans="2:3" s="3" customFormat="1" ht="62.25" customHeight="1" x14ac:dyDescent="0.3">
      <c r="B2" s="217" t="s">
        <v>372</v>
      </c>
      <c r="C2" s="217"/>
    </row>
    <row r="3" spans="2:3" s="3" customFormat="1" ht="15.6" customHeight="1" thickBot="1" x14ac:dyDescent="0.35">
      <c r="B3" s="186" t="s">
        <v>354</v>
      </c>
      <c r="C3" s="181" t="s">
        <v>336</v>
      </c>
    </row>
    <row r="4" spans="2:3" s="3" customFormat="1" ht="15.6" customHeight="1" thickTop="1" x14ac:dyDescent="0.3">
      <c r="B4" s="182" t="s">
        <v>0</v>
      </c>
      <c r="C4" s="22">
        <f>SUM(C5:C8)</f>
        <v>1982605</v>
      </c>
    </row>
    <row r="5" spans="2:3" s="3" customFormat="1" ht="15.6" customHeight="1" x14ac:dyDescent="0.3">
      <c r="B5" s="191" t="s">
        <v>355</v>
      </c>
      <c r="C5" s="23">
        <v>1419467</v>
      </c>
    </row>
    <row r="6" spans="2:3" s="3" customFormat="1" ht="15.6" customHeight="1" x14ac:dyDescent="0.3">
      <c r="B6" s="192" t="s">
        <v>1</v>
      </c>
      <c r="C6" s="24">
        <v>457915</v>
      </c>
    </row>
    <row r="7" spans="2:3" s="3" customFormat="1" ht="15.6" customHeight="1" x14ac:dyDescent="0.3">
      <c r="B7" s="191" t="s">
        <v>2</v>
      </c>
      <c r="C7" s="23">
        <v>10975</v>
      </c>
    </row>
    <row r="8" spans="2:3" s="3" customFormat="1" ht="15.6" customHeight="1" x14ac:dyDescent="0.3">
      <c r="B8" s="192" t="s">
        <v>375</v>
      </c>
      <c r="C8" s="24">
        <v>94248</v>
      </c>
    </row>
    <row r="9" spans="2:3" s="3" customFormat="1" ht="52.5" customHeight="1" x14ac:dyDescent="0.3">
      <c r="B9" s="218" t="s">
        <v>379</v>
      </c>
      <c r="C9" s="218"/>
    </row>
    <row r="10" spans="2:3" s="3" customFormat="1" ht="15.6" customHeight="1" x14ac:dyDescent="0.3">
      <c r="B10" s="3" t="s">
        <v>377</v>
      </c>
    </row>
    <row r="11" spans="2:3" s="3" customFormat="1" ht="15.6" customHeight="1" x14ac:dyDescent="0.3">
      <c r="B11" s="3" t="s">
        <v>376</v>
      </c>
    </row>
    <row r="12" spans="2:3" s="3" customFormat="1" ht="15.6" customHeight="1" x14ac:dyDescent="0.3"/>
    <row r="13" spans="2:3" s="3" customFormat="1" ht="15.6" customHeight="1" x14ac:dyDescent="0.3"/>
    <row r="14" spans="2:3" s="3" customFormat="1" ht="15.6" customHeight="1" x14ac:dyDescent="0.3"/>
    <row r="15" spans="2:3" s="3" customFormat="1" ht="47.25" customHeight="1" x14ac:dyDescent="0.3">
      <c r="B15" s="225" t="s">
        <v>373</v>
      </c>
      <c r="C15" s="224"/>
    </row>
    <row r="16" spans="2:3" s="3" customFormat="1" ht="15" thickBot="1" x14ac:dyDescent="0.35">
      <c r="B16" s="184" t="s">
        <v>124</v>
      </c>
      <c r="C16" s="181" t="s">
        <v>336</v>
      </c>
    </row>
    <row r="17" spans="2:4" s="3" customFormat="1" ht="15" thickTop="1" x14ac:dyDescent="0.3">
      <c r="B17" s="108" t="s">
        <v>0</v>
      </c>
      <c r="C17" s="168">
        <f>SUM(C18:C27)</f>
        <v>1888357</v>
      </c>
    </row>
    <row r="18" spans="2:4" s="3" customFormat="1" x14ac:dyDescent="0.3">
      <c r="B18" s="140" t="s">
        <v>125</v>
      </c>
      <c r="C18" s="169">
        <v>28337</v>
      </c>
    </row>
    <row r="19" spans="2:4" s="3" customFormat="1" x14ac:dyDescent="0.3">
      <c r="B19" s="141" t="s">
        <v>126</v>
      </c>
      <c r="C19" s="170">
        <v>492853</v>
      </c>
    </row>
    <row r="20" spans="2:4" s="3" customFormat="1" x14ac:dyDescent="0.3">
      <c r="B20" s="140" t="s">
        <v>127</v>
      </c>
      <c r="C20" s="169">
        <v>348530</v>
      </c>
    </row>
    <row r="21" spans="2:4" s="3" customFormat="1" x14ac:dyDescent="0.3">
      <c r="B21" s="141" t="s">
        <v>128</v>
      </c>
      <c r="C21" s="170">
        <v>15149</v>
      </c>
    </row>
    <row r="22" spans="2:4" s="3" customFormat="1" x14ac:dyDescent="0.3">
      <c r="B22" s="140" t="s">
        <v>129</v>
      </c>
      <c r="C22" s="169">
        <v>10975</v>
      </c>
    </row>
    <row r="23" spans="2:4" s="3" customFormat="1" x14ac:dyDescent="0.3">
      <c r="B23" s="141" t="s">
        <v>130</v>
      </c>
      <c r="C23" s="170">
        <v>5109</v>
      </c>
    </row>
    <row r="24" spans="2:4" s="3" customFormat="1" x14ac:dyDescent="0.3">
      <c r="B24" s="140" t="s">
        <v>337</v>
      </c>
      <c r="C24" s="169">
        <v>83256</v>
      </c>
    </row>
    <row r="25" spans="2:4" s="3" customFormat="1" x14ac:dyDescent="0.3">
      <c r="B25" s="141" t="s">
        <v>131</v>
      </c>
      <c r="C25" s="170">
        <v>319455</v>
      </c>
    </row>
    <row r="26" spans="2:4" s="3" customFormat="1" x14ac:dyDescent="0.3">
      <c r="B26" s="140" t="s">
        <v>132</v>
      </c>
      <c r="C26" s="169">
        <v>121944</v>
      </c>
    </row>
    <row r="27" spans="2:4" s="3" customFormat="1" x14ac:dyDescent="0.3">
      <c r="B27" s="141" t="s">
        <v>66</v>
      </c>
      <c r="C27" s="170">
        <v>462749</v>
      </c>
    </row>
    <row r="28" spans="2:4" s="3" customFormat="1" ht="48.75" customHeight="1" x14ac:dyDescent="0.3">
      <c r="B28" s="218" t="s">
        <v>378</v>
      </c>
      <c r="C28" s="218"/>
    </row>
    <row r="29" spans="2:4" s="3" customFormat="1" x14ac:dyDescent="0.3">
      <c r="B29" s="62"/>
      <c r="C29" s="62"/>
    </row>
    <row r="30" spans="2:4" s="3" customFormat="1" x14ac:dyDescent="0.3">
      <c r="B30" s="62"/>
      <c r="C30" s="62"/>
      <c r="D30" s="62"/>
    </row>
    <row r="31" spans="2:4" s="3" customFormat="1" x14ac:dyDescent="0.3">
      <c r="B31" s="62"/>
      <c r="C31" s="62"/>
      <c r="D31" s="2"/>
    </row>
    <row r="32" spans="2:4" s="3" customFormat="1" ht="46.5" customHeight="1" x14ac:dyDescent="0.3">
      <c r="B32" s="226" t="s">
        <v>374</v>
      </c>
      <c r="C32" s="217"/>
    </row>
    <row r="33" spans="2:4" s="3" customFormat="1" ht="29.4" thickBot="1" x14ac:dyDescent="0.35">
      <c r="B33" s="183" t="s">
        <v>62</v>
      </c>
      <c r="C33" s="181" t="s">
        <v>336</v>
      </c>
      <c r="D33" s="4"/>
    </row>
    <row r="34" spans="2:4" s="3" customFormat="1" ht="15" thickTop="1" x14ac:dyDescent="0.3">
      <c r="B34" s="182" t="s">
        <v>40</v>
      </c>
      <c r="C34" s="22">
        <f>C35+C43+C53+C58+C62</f>
        <v>1888357</v>
      </c>
      <c r="D34" s="6"/>
    </row>
    <row r="35" spans="2:4" s="3" customFormat="1" x14ac:dyDescent="0.3">
      <c r="B35" s="36" t="s">
        <v>7</v>
      </c>
      <c r="C35" s="38">
        <f>SUM(C36:C42)</f>
        <v>258140</v>
      </c>
      <c r="D35" s="5"/>
    </row>
    <row r="36" spans="2:4" s="3" customFormat="1" x14ac:dyDescent="0.3">
      <c r="B36" s="25" t="s">
        <v>8</v>
      </c>
      <c r="C36" s="23">
        <v>15749</v>
      </c>
      <c r="D36" s="5"/>
    </row>
    <row r="37" spans="2:4" s="3" customFormat="1" x14ac:dyDescent="0.3">
      <c r="B37" s="26" t="s">
        <v>9</v>
      </c>
      <c r="C37" s="24">
        <v>5188</v>
      </c>
      <c r="D37" s="5"/>
    </row>
    <row r="38" spans="2:4" s="3" customFormat="1" x14ac:dyDescent="0.3">
      <c r="B38" s="25" t="s">
        <v>10</v>
      </c>
      <c r="C38" s="23">
        <v>73342</v>
      </c>
      <c r="D38" s="5"/>
    </row>
    <row r="39" spans="2:4" s="3" customFormat="1" x14ac:dyDescent="0.3">
      <c r="B39" s="26" t="s">
        <v>11</v>
      </c>
      <c r="C39" s="24">
        <v>144750</v>
      </c>
      <c r="D39" s="5"/>
    </row>
    <row r="40" spans="2:4" s="3" customFormat="1" x14ac:dyDescent="0.3">
      <c r="B40" s="25" t="s">
        <v>12</v>
      </c>
      <c r="C40" s="23">
        <v>15248</v>
      </c>
      <c r="D40" s="5"/>
    </row>
    <row r="41" spans="2:4" s="3" customFormat="1" x14ac:dyDescent="0.3">
      <c r="B41" s="26" t="s">
        <v>13</v>
      </c>
      <c r="C41" s="24">
        <v>2035</v>
      </c>
      <c r="D41" s="5"/>
    </row>
    <row r="42" spans="2:4" s="3" customFormat="1" x14ac:dyDescent="0.3">
      <c r="B42" s="25" t="s">
        <v>14</v>
      </c>
      <c r="C42" s="23">
        <v>1828</v>
      </c>
      <c r="D42" s="5"/>
    </row>
    <row r="43" spans="2:4" s="3" customFormat="1" x14ac:dyDescent="0.3">
      <c r="B43" s="36" t="s">
        <v>15</v>
      </c>
      <c r="C43" s="38">
        <f>SUM(C44:C52)</f>
        <v>103572</v>
      </c>
      <c r="D43" s="5"/>
    </row>
    <row r="44" spans="2:4" s="3" customFormat="1" x14ac:dyDescent="0.3">
      <c r="B44" s="25" t="s">
        <v>16</v>
      </c>
      <c r="C44" s="23">
        <v>5971</v>
      </c>
      <c r="D44" s="5"/>
    </row>
    <row r="45" spans="2:4" s="3" customFormat="1" x14ac:dyDescent="0.3">
      <c r="B45" s="26" t="s">
        <v>17</v>
      </c>
      <c r="C45" s="24">
        <v>2625</v>
      </c>
      <c r="D45" s="5"/>
    </row>
    <row r="46" spans="2:4" s="3" customFormat="1" x14ac:dyDescent="0.3">
      <c r="B46" s="25" t="s">
        <v>18</v>
      </c>
      <c r="C46" s="23">
        <v>19642</v>
      </c>
      <c r="D46" s="5"/>
    </row>
    <row r="47" spans="2:4" s="3" customFormat="1" x14ac:dyDescent="0.3">
      <c r="B47" s="26" t="s">
        <v>19</v>
      </c>
      <c r="C47" s="24">
        <v>11223</v>
      </c>
      <c r="D47" s="5"/>
    </row>
    <row r="48" spans="2:4" s="3" customFormat="1" x14ac:dyDescent="0.3">
      <c r="B48" s="25" t="s">
        <v>20</v>
      </c>
      <c r="C48" s="23">
        <v>6452</v>
      </c>
      <c r="D48" s="5"/>
    </row>
    <row r="49" spans="2:9" s="3" customFormat="1" x14ac:dyDescent="0.3">
      <c r="B49" s="26" t="s">
        <v>21</v>
      </c>
      <c r="C49" s="24">
        <v>16552</v>
      </c>
      <c r="D49" s="5"/>
    </row>
    <row r="50" spans="2:9" s="3" customFormat="1" x14ac:dyDescent="0.3">
      <c r="B50" s="25" t="s">
        <v>22</v>
      </c>
      <c r="C50" s="23">
        <v>4107</v>
      </c>
      <c r="D50" s="5"/>
    </row>
    <row r="51" spans="2:9" s="3" customFormat="1" x14ac:dyDescent="0.3">
      <c r="B51" s="26" t="s">
        <v>23</v>
      </c>
      <c r="C51" s="24">
        <v>2870</v>
      </c>
      <c r="D51" s="5"/>
    </row>
    <row r="52" spans="2:9" s="3" customFormat="1" x14ac:dyDescent="0.3">
      <c r="B52" s="25" t="s">
        <v>24</v>
      </c>
      <c r="C52" s="23">
        <v>34130</v>
      </c>
      <c r="D52" s="5"/>
    </row>
    <row r="53" spans="2:9" s="3" customFormat="1" x14ac:dyDescent="0.3">
      <c r="B53" s="36" t="s">
        <v>25</v>
      </c>
      <c r="C53" s="175">
        <f>SUM(C54:C57)</f>
        <v>887626</v>
      </c>
      <c r="D53" s="5"/>
    </row>
    <row r="54" spans="2:9" s="3" customFormat="1" x14ac:dyDescent="0.3">
      <c r="B54" s="25" t="s">
        <v>26</v>
      </c>
      <c r="C54" s="23">
        <v>56646</v>
      </c>
      <c r="D54" s="5"/>
    </row>
    <row r="55" spans="2:9" s="3" customFormat="1" x14ac:dyDescent="0.3">
      <c r="B55" s="26" t="s">
        <v>27</v>
      </c>
      <c r="C55" s="24">
        <v>11354</v>
      </c>
      <c r="D55" s="5"/>
    </row>
    <row r="56" spans="2:9" s="3" customFormat="1" x14ac:dyDescent="0.3">
      <c r="B56" s="25" t="s">
        <v>28</v>
      </c>
      <c r="C56" s="23">
        <v>169360</v>
      </c>
      <c r="D56" s="5"/>
    </row>
    <row r="57" spans="2:9" s="3" customFormat="1" x14ac:dyDescent="0.3">
      <c r="B57" s="26" t="s">
        <v>29</v>
      </c>
      <c r="C57" s="24">
        <v>650266</v>
      </c>
      <c r="D57" s="5"/>
    </row>
    <row r="58" spans="2:9" s="3" customFormat="1" x14ac:dyDescent="0.3">
      <c r="B58" s="35" t="s">
        <v>30</v>
      </c>
      <c r="C58" s="39">
        <f>SUM(C59:C61)</f>
        <v>507753</v>
      </c>
      <c r="D58" s="5"/>
    </row>
    <row r="59" spans="2:9" s="3" customFormat="1" x14ac:dyDescent="0.3">
      <c r="B59" s="26" t="s">
        <v>31</v>
      </c>
      <c r="C59" s="24">
        <v>182196</v>
      </c>
      <c r="D59" s="5"/>
    </row>
    <row r="60" spans="2:9" x14ac:dyDescent="0.3">
      <c r="B60" s="25" t="s">
        <v>32</v>
      </c>
      <c r="C60" s="23">
        <v>183223</v>
      </c>
      <c r="D60" s="5"/>
      <c r="E60" s="3"/>
      <c r="F60" s="3"/>
      <c r="G60" s="3"/>
      <c r="H60" s="3"/>
      <c r="I60" s="3"/>
    </row>
    <row r="61" spans="2:9" x14ac:dyDescent="0.3">
      <c r="B61" s="26" t="s">
        <v>33</v>
      </c>
      <c r="C61" s="24">
        <v>142334</v>
      </c>
      <c r="D61" s="5"/>
      <c r="E61" s="3"/>
      <c r="F61" s="3"/>
      <c r="G61" s="3"/>
      <c r="H61" s="3"/>
      <c r="I61" s="3"/>
    </row>
    <row r="62" spans="2:9" x14ac:dyDescent="0.3">
      <c r="B62" s="35" t="s">
        <v>34</v>
      </c>
      <c r="C62" s="39">
        <f>SUM(C63:C67)</f>
        <v>131266</v>
      </c>
      <c r="D62" s="5"/>
      <c r="E62" s="3"/>
      <c r="F62" s="3"/>
      <c r="G62" s="3"/>
      <c r="H62" s="3"/>
      <c r="I62" s="3"/>
    </row>
    <row r="63" spans="2:9" x14ac:dyDescent="0.3">
      <c r="B63" s="26" t="s">
        <v>35</v>
      </c>
      <c r="C63" s="24">
        <v>37739</v>
      </c>
      <c r="D63" s="5"/>
      <c r="E63" s="3"/>
      <c r="F63" s="3"/>
      <c r="G63" s="3"/>
      <c r="H63" s="3"/>
      <c r="I63" s="3"/>
    </row>
    <row r="64" spans="2:9" x14ac:dyDescent="0.3">
      <c r="B64" s="25" t="s">
        <v>36</v>
      </c>
      <c r="C64" s="23">
        <v>31446</v>
      </c>
      <c r="D64" s="5"/>
      <c r="E64" s="3"/>
      <c r="F64" s="3"/>
      <c r="G64" s="3"/>
      <c r="H64" s="3"/>
      <c r="I64" s="3"/>
    </row>
    <row r="65" spans="2:9" x14ac:dyDescent="0.3">
      <c r="B65" s="26" t="s">
        <v>37</v>
      </c>
      <c r="C65" s="24">
        <v>26006</v>
      </c>
      <c r="D65" s="5"/>
      <c r="E65" s="3"/>
      <c r="F65" s="3"/>
      <c r="G65" s="3"/>
      <c r="H65" s="3"/>
      <c r="I65" s="3"/>
    </row>
    <row r="66" spans="2:9" x14ac:dyDescent="0.3">
      <c r="B66" s="25" t="s">
        <v>38</v>
      </c>
      <c r="C66" s="23">
        <v>23416</v>
      </c>
      <c r="D66" s="5"/>
      <c r="E66" s="3"/>
      <c r="F66" s="3"/>
      <c r="G66" s="3"/>
      <c r="H66" s="3"/>
      <c r="I66" s="3"/>
    </row>
    <row r="67" spans="2:9" x14ac:dyDescent="0.3">
      <c r="B67" s="176" t="s">
        <v>6</v>
      </c>
      <c r="C67" s="38">
        <v>12659</v>
      </c>
      <c r="D67" s="5"/>
      <c r="E67" s="3"/>
      <c r="F67" s="3"/>
      <c r="G67" s="3"/>
      <c r="H67" s="3"/>
      <c r="I67" s="3"/>
    </row>
    <row r="68" spans="2:9" ht="48" customHeight="1" x14ac:dyDescent="0.3">
      <c r="B68" s="218" t="s">
        <v>378</v>
      </c>
      <c r="C68" s="218"/>
      <c r="D68" s="5"/>
      <c r="E68" s="3"/>
      <c r="F68" s="3"/>
      <c r="G68" s="3"/>
      <c r="H68" s="3"/>
      <c r="I68" s="3"/>
    </row>
    <row r="69" spans="2:9" x14ac:dyDescent="0.3">
      <c r="B69" s="62"/>
      <c r="C69" s="62"/>
      <c r="D69" s="5"/>
      <c r="E69" s="3"/>
      <c r="F69" s="3"/>
      <c r="G69" s="3"/>
      <c r="H69" s="3"/>
      <c r="I69" s="3"/>
    </row>
    <row r="70" spans="2:9" x14ac:dyDescent="0.3">
      <c r="B70" s="2"/>
      <c r="C70" s="5"/>
      <c r="D70" s="5"/>
      <c r="E70" s="3"/>
      <c r="F70" s="3"/>
      <c r="G70" s="3"/>
      <c r="H70" s="3"/>
      <c r="I70" s="3"/>
    </row>
    <row r="71" spans="2:9" x14ac:dyDescent="0.3">
      <c r="B71" s="3"/>
      <c r="C71" s="3"/>
      <c r="D71" s="2"/>
      <c r="E71" s="3"/>
      <c r="F71" s="3"/>
      <c r="G71" s="3"/>
      <c r="H71" s="3"/>
      <c r="I71" s="3"/>
    </row>
    <row r="72" spans="2:9" s="3" customFormat="1" x14ac:dyDescent="0.3"/>
    <row r="73" spans="2:9" s="3" customFormat="1" x14ac:dyDescent="0.3"/>
    <row r="74" spans="2:9" s="3" customFormat="1" x14ac:dyDescent="0.3"/>
    <row r="75" spans="2:9" s="3" customFormat="1" x14ac:dyDescent="0.3"/>
    <row r="76" spans="2:9" s="3" customFormat="1" x14ac:dyDescent="0.3"/>
    <row r="77" spans="2:9" s="3" customFormat="1" x14ac:dyDescent="0.3"/>
    <row r="78" spans="2:9" s="3" customFormat="1" x14ac:dyDescent="0.3"/>
    <row r="79" spans="2:9" s="3" customFormat="1" x14ac:dyDescent="0.3"/>
    <row r="80" spans="2:9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pans="2:9" s="3" customFormat="1" x14ac:dyDescent="0.3"/>
    <row r="530" spans="2:9" s="3" customFormat="1" x14ac:dyDescent="0.3"/>
    <row r="531" spans="2:9" s="3" customFormat="1" x14ac:dyDescent="0.3"/>
    <row r="532" spans="2:9" s="3" customFormat="1" x14ac:dyDescent="0.3"/>
    <row r="533" spans="2:9" s="3" customFormat="1" x14ac:dyDescent="0.3"/>
    <row r="534" spans="2:9" x14ac:dyDescent="0.3">
      <c r="B534" s="3"/>
      <c r="C534" s="3"/>
      <c r="D534" s="3"/>
      <c r="E534" s="3"/>
      <c r="F534" s="3"/>
      <c r="G534" s="3"/>
      <c r="H534" s="3"/>
      <c r="I534" s="3"/>
    </row>
    <row r="535" spans="2:9" x14ac:dyDescent="0.3">
      <c r="B535" s="3"/>
      <c r="C535" s="3"/>
      <c r="D535" s="3"/>
      <c r="E535" s="3"/>
      <c r="F535" s="3"/>
      <c r="G535" s="3"/>
      <c r="H535" s="3"/>
      <c r="I535" s="3"/>
    </row>
    <row r="536" spans="2:9" x14ac:dyDescent="0.3">
      <c r="B536" s="3"/>
      <c r="C536" s="3"/>
      <c r="D536" s="3"/>
      <c r="E536" s="3"/>
      <c r="F536" s="3"/>
      <c r="G536" s="3"/>
      <c r="H536" s="3"/>
      <c r="I536" s="3"/>
    </row>
    <row r="537" spans="2:9" x14ac:dyDescent="0.3">
      <c r="B537" s="3"/>
      <c r="C537" s="3"/>
      <c r="D537" s="3"/>
      <c r="E537" s="3"/>
      <c r="F537" s="3"/>
      <c r="G537" s="3"/>
      <c r="H537" s="3"/>
      <c r="I537" s="3"/>
    </row>
    <row r="538" spans="2:9" x14ac:dyDescent="0.3">
      <c r="B538" s="3"/>
      <c r="C538" s="3"/>
      <c r="D538" s="3"/>
      <c r="E538" s="3"/>
      <c r="F538" s="3"/>
      <c r="G538" s="3"/>
      <c r="H538" s="3"/>
      <c r="I538" s="3"/>
    </row>
    <row r="539" spans="2:9" x14ac:dyDescent="0.3">
      <c r="B539" s="3"/>
      <c r="C539" s="3"/>
      <c r="D539" s="3"/>
      <c r="E539" s="3"/>
      <c r="F539" s="3"/>
      <c r="G539" s="3"/>
      <c r="H539" s="3"/>
      <c r="I539" s="3"/>
    </row>
    <row r="540" spans="2:9" x14ac:dyDescent="0.3">
      <c r="B540" s="3"/>
      <c r="C540" s="3"/>
      <c r="D540" s="3"/>
      <c r="E540" s="3"/>
      <c r="F540" s="3"/>
      <c r="G540" s="3"/>
      <c r="H540" s="3"/>
      <c r="I540" s="3"/>
    </row>
    <row r="541" spans="2:9" x14ac:dyDescent="0.3">
      <c r="B541" s="3"/>
      <c r="C541" s="3"/>
      <c r="D541" s="3"/>
      <c r="E541" s="3"/>
      <c r="F541" s="3"/>
      <c r="G541" s="3"/>
      <c r="H541" s="3"/>
      <c r="I541" s="3"/>
    </row>
    <row r="542" spans="2:9" x14ac:dyDescent="0.3">
      <c r="B542" s="3"/>
      <c r="C542" s="3"/>
      <c r="D542" s="3"/>
      <c r="E542" s="3"/>
      <c r="F542" s="3"/>
      <c r="G542" s="3"/>
      <c r="H542" s="3"/>
      <c r="I542" s="3"/>
    </row>
    <row r="543" spans="2:9" x14ac:dyDescent="0.3">
      <c r="B543" s="3"/>
      <c r="C543" s="3"/>
      <c r="D543" s="3"/>
      <c r="E543" s="3"/>
      <c r="F543" s="3"/>
      <c r="G543" s="3"/>
      <c r="H543" s="3"/>
      <c r="I543" s="3"/>
    </row>
    <row r="544" spans="2:9" x14ac:dyDescent="0.3">
      <c r="B544" s="3"/>
      <c r="C544" s="3"/>
      <c r="D544" s="3"/>
      <c r="E544" s="3"/>
      <c r="F544" s="3"/>
      <c r="G544" s="3"/>
      <c r="H544" s="3"/>
      <c r="I544" s="3"/>
    </row>
    <row r="545" spans="2:9" x14ac:dyDescent="0.3">
      <c r="B545" s="3"/>
      <c r="C545" s="3"/>
      <c r="D545" s="3"/>
      <c r="E545" s="3"/>
      <c r="F545" s="3"/>
      <c r="G545" s="3"/>
      <c r="H545" s="3"/>
      <c r="I545" s="3"/>
    </row>
    <row r="546" spans="2:9" x14ac:dyDescent="0.3">
      <c r="I546" s="3"/>
    </row>
    <row r="547" spans="2:9" x14ac:dyDescent="0.3">
      <c r="I547" s="3"/>
    </row>
    <row r="548" spans="2:9" x14ac:dyDescent="0.3">
      <c r="I548" s="3"/>
    </row>
    <row r="549" spans="2:9" x14ac:dyDescent="0.3">
      <c r="I549" s="3"/>
    </row>
    <row r="550" spans="2:9" x14ac:dyDescent="0.3">
      <c r="I550" s="3"/>
    </row>
    <row r="551" spans="2:9" x14ac:dyDescent="0.3">
      <c r="I551" s="3"/>
    </row>
    <row r="552" spans="2:9" x14ac:dyDescent="0.3">
      <c r="I552" s="3"/>
    </row>
    <row r="553" spans="2:9" x14ac:dyDescent="0.3">
      <c r="I553" s="3"/>
    </row>
    <row r="554" spans="2:9" x14ac:dyDescent="0.3">
      <c r="I554" s="3"/>
    </row>
    <row r="555" spans="2:9" x14ac:dyDescent="0.3">
      <c r="I555" s="3"/>
    </row>
    <row r="556" spans="2:9" x14ac:dyDescent="0.3">
      <c r="I556" s="3"/>
    </row>
    <row r="557" spans="2:9" x14ac:dyDescent="0.3">
      <c r="I557" s="3"/>
    </row>
    <row r="558" spans="2:9" x14ac:dyDescent="0.3">
      <c r="I558" s="3"/>
    </row>
    <row r="559" spans="2:9" x14ac:dyDescent="0.3">
      <c r="I559" s="3"/>
    </row>
    <row r="560" spans="2:9" x14ac:dyDescent="0.3">
      <c r="I560" s="3"/>
    </row>
    <row r="561" spans="9:9" x14ac:dyDescent="0.3">
      <c r="I561" s="3"/>
    </row>
    <row r="562" spans="9:9" x14ac:dyDescent="0.3">
      <c r="I562" s="3"/>
    </row>
    <row r="563" spans="9:9" x14ac:dyDescent="0.3">
      <c r="I563" s="3"/>
    </row>
    <row r="564" spans="9:9" x14ac:dyDescent="0.3">
      <c r="I564" s="3"/>
    </row>
    <row r="565" spans="9:9" x14ac:dyDescent="0.3">
      <c r="I565" s="3"/>
    </row>
    <row r="566" spans="9:9" x14ac:dyDescent="0.3">
      <c r="I566" s="3"/>
    </row>
    <row r="567" spans="9:9" x14ac:dyDescent="0.3">
      <c r="I567" s="3"/>
    </row>
    <row r="568" spans="9:9" x14ac:dyDescent="0.3">
      <c r="I568" s="3"/>
    </row>
    <row r="569" spans="9:9" x14ac:dyDescent="0.3">
      <c r="I569" s="3"/>
    </row>
    <row r="570" spans="9:9" x14ac:dyDescent="0.3">
      <c r="I570" s="3"/>
    </row>
    <row r="571" spans="9:9" x14ac:dyDescent="0.3">
      <c r="I571" s="3"/>
    </row>
    <row r="572" spans="9:9" x14ac:dyDescent="0.3">
      <c r="I572" s="3"/>
    </row>
    <row r="573" spans="9:9" x14ac:dyDescent="0.3">
      <c r="I573" s="3"/>
    </row>
    <row r="574" spans="9:9" x14ac:dyDescent="0.3">
      <c r="I574" s="3"/>
    </row>
    <row r="575" spans="9:9" x14ac:dyDescent="0.3">
      <c r="I575" s="3"/>
    </row>
    <row r="576" spans="9:9" x14ac:dyDescent="0.3">
      <c r="I576" s="3"/>
    </row>
    <row r="577" spans="9:9" x14ac:dyDescent="0.3">
      <c r="I577" s="3"/>
    </row>
    <row r="578" spans="9:9" x14ac:dyDescent="0.3">
      <c r="I578" s="3"/>
    </row>
    <row r="579" spans="9:9" x14ac:dyDescent="0.3">
      <c r="I579" s="3"/>
    </row>
    <row r="580" spans="9:9" x14ac:dyDescent="0.3">
      <c r="I580" s="3"/>
    </row>
    <row r="581" spans="9:9" x14ac:dyDescent="0.3">
      <c r="I581" s="3"/>
    </row>
    <row r="582" spans="9:9" x14ac:dyDescent="0.3">
      <c r="I582" s="3"/>
    </row>
    <row r="583" spans="9:9" x14ac:dyDescent="0.3">
      <c r="I583" s="3"/>
    </row>
    <row r="584" spans="9:9" x14ac:dyDescent="0.3">
      <c r="I584" s="3"/>
    </row>
    <row r="585" spans="9:9" x14ac:dyDescent="0.3">
      <c r="I585" s="3"/>
    </row>
    <row r="586" spans="9:9" x14ac:dyDescent="0.3">
      <c r="I586" s="3"/>
    </row>
    <row r="587" spans="9:9" x14ac:dyDescent="0.3">
      <c r="I587" s="3"/>
    </row>
    <row r="588" spans="9:9" x14ac:dyDescent="0.3">
      <c r="I588" s="3"/>
    </row>
    <row r="589" spans="9:9" x14ac:dyDescent="0.3">
      <c r="I589" s="3"/>
    </row>
    <row r="590" spans="9:9" x14ac:dyDescent="0.3">
      <c r="I590" s="3"/>
    </row>
    <row r="591" spans="9:9" x14ac:dyDescent="0.3">
      <c r="I591" s="3"/>
    </row>
    <row r="592" spans="9:9" x14ac:dyDescent="0.3">
      <c r="I592" s="3"/>
    </row>
    <row r="593" spans="9:9" x14ac:dyDescent="0.3">
      <c r="I593" s="3"/>
    </row>
    <row r="594" spans="9:9" x14ac:dyDescent="0.3">
      <c r="I594" s="3"/>
    </row>
    <row r="595" spans="9:9" x14ac:dyDescent="0.3">
      <c r="I595" s="3"/>
    </row>
    <row r="596" spans="9:9" x14ac:dyDescent="0.3">
      <c r="I596" s="3"/>
    </row>
    <row r="597" spans="9:9" x14ac:dyDescent="0.3">
      <c r="I597" s="3"/>
    </row>
    <row r="598" spans="9:9" x14ac:dyDescent="0.3">
      <c r="I598" s="3"/>
    </row>
    <row r="599" spans="9:9" x14ac:dyDescent="0.3">
      <c r="I599" s="3"/>
    </row>
    <row r="600" spans="9:9" x14ac:dyDescent="0.3">
      <c r="I600" s="3"/>
    </row>
    <row r="601" spans="9:9" x14ac:dyDescent="0.3">
      <c r="I601" s="3"/>
    </row>
    <row r="602" spans="9:9" x14ac:dyDescent="0.3">
      <c r="I602" s="3"/>
    </row>
    <row r="603" spans="9:9" x14ac:dyDescent="0.3">
      <c r="I603" s="3"/>
    </row>
    <row r="604" spans="9:9" x14ac:dyDescent="0.3">
      <c r="I604" s="3"/>
    </row>
    <row r="605" spans="9:9" x14ac:dyDescent="0.3">
      <c r="I605" s="3"/>
    </row>
    <row r="606" spans="9:9" x14ac:dyDescent="0.3">
      <c r="I606" s="3"/>
    </row>
    <row r="607" spans="9:9" x14ac:dyDescent="0.3">
      <c r="I607" s="3"/>
    </row>
    <row r="608" spans="9:9" x14ac:dyDescent="0.3">
      <c r="I608" s="3"/>
    </row>
    <row r="609" spans="9:9" x14ac:dyDescent="0.3">
      <c r="I609" s="3"/>
    </row>
    <row r="610" spans="9:9" x14ac:dyDescent="0.3">
      <c r="I610" s="3"/>
    </row>
    <row r="611" spans="9:9" x14ac:dyDescent="0.3">
      <c r="I611" s="3"/>
    </row>
    <row r="612" spans="9:9" x14ac:dyDescent="0.3">
      <c r="I612" s="3"/>
    </row>
    <row r="613" spans="9:9" x14ac:dyDescent="0.3">
      <c r="I613" s="3"/>
    </row>
    <row r="614" spans="9:9" x14ac:dyDescent="0.3">
      <c r="I614" s="3"/>
    </row>
    <row r="615" spans="9:9" x14ac:dyDescent="0.3">
      <c r="I615" s="3"/>
    </row>
    <row r="616" spans="9:9" x14ac:dyDescent="0.3">
      <c r="I616" s="3"/>
    </row>
    <row r="617" spans="9:9" x14ac:dyDescent="0.3">
      <c r="I617" s="3"/>
    </row>
    <row r="618" spans="9:9" x14ac:dyDescent="0.3">
      <c r="I618" s="3"/>
    </row>
    <row r="619" spans="9:9" x14ac:dyDescent="0.3">
      <c r="I619" s="3"/>
    </row>
    <row r="620" spans="9:9" x14ac:dyDescent="0.3">
      <c r="I620" s="3"/>
    </row>
    <row r="621" spans="9:9" x14ac:dyDescent="0.3">
      <c r="I621" s="3"/>
    </row>
    <row r="622" spans="9:9" x14ac:dyDescent="0.3">
      <c r="I622" s="3"/>
    </row>
    <row r="623" spans="9:9" x14ac:dyDescent="0.3">
      <c r="I623" s="3"/>
    </row>
    <row r="624" spans="9:9" x14ac:dyDescent="0.3">
      <c r="I624" s="3"/>
    </row>
    <row r="625" spans="9:9" x14ac:dyDescent="0.3">
      <c r="I625" s="3"/>
    </row>
    <row r="626" spans="9:9" x14ac:dyDescent="0.3">
      <c r="I626" s="3"/>
    </row>
    <row r="627" spans="9:9" x14ac:dyDescent="0.3">
      <c r="I627" s="3"/>
    </row>
    <row r="628" spans="9:9" x14ac:dyDescent="0.3">
      <c r="I628" s="3"/>
    </row>
    <row r="629" spans="9:9" x14ac:dyDescent="0.3">
      <c r="I629" s="3"/>
    </row>
    <row r="630" spans="9:9" x14ac:dyDescent="0.3">
      <c r="I630" s="3"/>
    </row>
    <row r="631" spans="9:9" x14ac:dyDescent="0.3">
      <c r="I631" s="3"/>
    </row>
    <row r="632" spans="9:9" x14ac:dyDescent="0.3">
      <c r="I632" s="3"/>
    </row>
    <row r="633" spans="9:9" x14ac:dyDescent="0.3">
      <c r="I633" s="3"/>
    </row>
    <row r="634" spans="9:9" x14ac:dyDescent="0.3">
      <c r="I634" s="3"/>
    </row>
    <row r="635" spans="9:9" x14ac:dyDescent="0.3">
      <c r="I635" s="3"/>
    </row>
    <row r="636" spans="9:9" x14ac:dyDescent="0.3">
      <c r="I636" s="3"/>
    </row>
    <row r="637" spans="9:9" x14ac:dyDescent="0.3">
      <c r="I637" s="3"/>
    </row>
    <row r="638" spans="9:9" x14ac:dyDescent="0.3">
      <c r="I638" s="3"/>
    </row>
    <row r="639" spans="9:9" x14ac:dyDescent="0.3">
      <c r="I639" s="3"/>
    </row>
    <row r="640" spans="9:9" x14ac:dyDescent="0.3">
      <c r="I640" s="3"/>
    </row>
    <row r="641" spans="9:9" x14ac:dyDescent="0.3">
      <c r="I641" s="3"/>
    </row>
    <row r="642" spans="9:9" x14ac:dyDescent="0.3">
      <c r="I642" s="3"/>
    </row>
    <row r="643" spans="9:9" x14ac:dyDescent="0.3">
      <c r="I643" s="3"/>
    </row>
    <row r="644" spans="9:9" x14ac:dyDescent="0.3">
      <c r="I644" s="3"/>
    </row>
    <row r="645" spans="9:9" x14ac:dyDescent="0.3">
      <c r="I645" s="3"/>
    </row>
    <row r="646" spans="9:9" x14ac:dyDescent="0.3">
      <c r="I646" s="3"/>
    </row>
    <row r="647" spans="9:9" x14ac:dyDescent="0.3">
      <c r="I647" s="3"/>
    </row>
    <row r="648" spans="9:9" x14ac:dyDescent="0.3">
      <c r="I648" s="3"/>
    </row>
    <row r="649" spans="9:9" x14ac:dyDescent="0.3">
      <c r="I649" s="3"/>
    </row>
    <row r="650" spans="9:9" x14ac:dyDescent="0.3">
      <c r="I650" s="3"/>
    </row>
    <row r="651" spans="9:9" x14ac:dyDescent="0.3">
      <c r="I651" s="3"/>
    </row>
    <row r="652" spans="9:9" x14ac:dyDescent="0.3">
      <c r="I652" s="3"/>
    </row>
    <row r="653" spans="9:9" x14ac:dyDescent="0.3">
      <c r="I653" s="3"/>
    </row>
    <row r="654" spans="9:9" x14ac:dyDescent="0.3">
      <c r="I654" s="3"/>
    </row>
    <row r="655" spans="9:9" x14ac:dyDescent="0.3">
      <c r="I655" s="3"/>
    </row>
    <row r="656" spans="9:9" x14ac:dyDescent="0.3">
      <c r="I656" s="3"/>
    </row>
    <row r="657" spans="9:9" x14ac:dyDescent="0.3">
      <c r="I657" s="3"/>
    </row>
    <row r="658" spans="9:9" x14ac:dyDescent="0.3">
      <c r="I658" s="3"/>
    </row>
    <row r="659" spans="9:9" x14ac:dyDescent="0.3">
      <c r="I659" s="3"/>
    </row>
    <row r="660" spans="9:9" x14ac:dyDescent="0.3">
      <c r="I660" s="3"/>
    </row>
    <row r="661" spans="9:9" x14ac:dyDescent="0.3">
      <c r="I661" s="3"/>
    </row>
    <row r="662" spans="9:9" x14ac:dyDescent="0.3">
      <c r="I662" s="3"/>
    </row>
    <row r="663" spans="9:9" x14ac:dyDescent="0.3">
      <c r="I663" s="3"/>
    </row>
    <row r="664" spans="9:9" x14ac:dyDescent="0.3">
      <c r="I664" s="3"/>
    </row>
    <row r="665" spans="9:9" x14ac:dyDescent="0.3">
      <c r="I665" s="3"/>
    </row>
    <row r="666" spans="9:9" x14ac:dyDescent="0.3">
      <c r="I666" s="3"/>
    </row>
    <row r="667" spans="9:9" x14ac:dyDescent="0.3">
      <c r="I667" s="3"/>
    </row>
    <row r="668" spans="9:9" x14ac:dyDescent="0.3">
      <c r="I668" s="3"/>
    </row>
    <row r="669" spans="9:9" x14ac:dyDescent="0.3">
      <c r="I669" s="3"/>
    </row>
    <row r="670" spans="9:9" x14ac:dyDescent="0.3">
      <c r="I670" s="3"/>
    </row>
    <row r="671" spans="9:9" x14ac:dyDescent="0.3">
      <c r="I671" s="3"/>
    </row>
    <row r="672" spans="9:9" x14ac:dyDescent="0.3">
      <c r="I672" s="3"/>
    </row>
    <row r="673" spans="9:9" x14ac:dyDescent="0.3">
      <c r="I673" s="3"/>
    </row>
    <row r="674" spans="9:9" x14ac:dyDescent="0.3">
      <c r="I674" s="3"/>
    </row>
    <row r="675" spans="9:9" x14ac:dyDescent="0.3">
      <c r="I675" s="3"/>
    </row>
    <row r="676" spans="9:9" x14ac:dyDescent="0.3">
      <c r="I676" s="3"/>
    </row>
    <row r="677" spans="9:9" x14ac:dyDescent="0.3">
      <c r="I677" s="3"/>
    </row>
    <row r="678" spans="9:9" x14ac:dyDescent="0.3">
      <c r="I678" s="3"/>
    </row>
    <row r="679" spans="9:9" x14ac:dyDescent="0.3">
      <c r="I679" s="3"/>
    </row>
    <row r="680" spans="9:9" x14ac:dyDescent="0.3">
      <c r="I680" s="3"/>
    </row>
    <row r="681" spans="9:9" x14ac:dyDescent="0.3">
      <c r="I681" s="3"/>
    </row>
    <row r="682" spans="9:9" x14ac:dyDescent="0.3">
      <c r="I682" s="3"/>
    </row>
    <row r="683" spans="9:9" x14ac:dyDescent="0.3">
      <c r="I683" s="3"/>
    </row>
    <row r="684" spans="9:9" x14ac:dyDescent="0.3">
      <c r="I684" s="3"/>
    </row>
    <row r="685" spans="9:9" x14ac:dyDescent="0.3">
      <c r="I685" s="3"/>
    </row>
    <row r="686" spans="9:9" x14ac:dyDescent="0.3">
      <c r="I686" s="3"/>
    </row>
    <row r="687" spans="9:9" x14ac:dyDescent="0.3">
      <c r="I687" s="3"/>
    </row>
    <row r="688" spans="9:9" x14ac:dyDescent="0.3">
      <c r="I688" s="3"/>
    </row>
    <row r="689" spans="9:9" x14ac:dyDescent="0.3">
      <c r="I689" s="3"/>
    </row>
    <row r="690" spans="9:9" x14ac:dyDescent="0.3">
      <c r="I690" s="3"/>
    </row>
    <row r="691" spans="9:9" x14ac:dyDescent="0.3">
      <c r="I691" s="3"/>
    </row>
    <row r="692" spans="9:9" x14ac:dyDescent="0.3">
      <c r="I692" s="3"/>
    </row>
    <row r="693" spans="9:9" x14ac:dyDescent="0.3">
      <c r="I693" s="3"/>
    </row>
    <row r="694" spans="9:9" x14ac:dyDescent="0.3">
      <c r="I694" s="3"/>
    </row>
    <row r="695" spans="9:9" x14ac:dyDescent="0.3">
      <c r="I695" s="3"/>
    </row>
    <row r="696" spans="9:9" x14ac:dyDescent="0.3">
      <c r="I696" s="3"/>
    </row>
    <row r="697" spans="9:9" x14ac:dyDescent="0.3">
      <c r="I697" s="3"/>
    </row>
    <row r="698" spans="9:9" x14ac:dyDescent="0.3">
      <c r="I698" s="3"/>
    </row>
    <row r="699" spans="9:9" x14ac:dyDescent="0.3">
      <c r="I699" s="3"/>
    </row>
    <row r="700" spans="9:9" x14ac:dyDescent="0.3">
      <c r="I700" s="3"/>
    </row>
    <row r="701" spans="9:9" x14ac:dyDescent="0.3">
      <c r="I701" s="3"/>
    </row>
    <row r="702" spans="9:9" x14ac:dyDescent="0.3">
      <c r="I702" s="3"/>
    </row>
    <row r="703" spans="9:9" x14ac:dyDescent="0.3">
      <c r="I703" s="3"/>
    </row>
    <row r="704" spans="9:9" x14ac:dyDescent="0.3">
      <c r="I704" s="3"/>
    </row>
    <row r="705" spans="9:9" x14ac:dyDescent="0.3">
      <c r="I705" s="3"/>
    </row>
    <row r="706" spans="9:9" x14ac:dyDescent="0.3">
      <c r="I706" s="3"/>
    </row>
    <row r="707" spans="9:9" x14ac:dyDescent="0.3">
      <c r="I707" s="3"/>
    </row>
    <row r="708" spans="9:9" x14ac:dyDescent="0.3">
      <c r="I708" s="3"/>
    </row>
    <row r="709" spans="9:9" x14ac:dyDescent="0.3">
      <c r="I709" s="3"/>
    </row>
    <row r="710" spans="9:9" x14ac:dyDescent="0.3">
      <c r="I710" s="3"/>
    </row>
    <row r="711" spans="9:9" x14ac:dyDescent="0.3">
      <c r="I711" s="3"/>
    </row>
    <row r="712" spans="9:9" x14ac:dyDescent="0.3">
      <c r="I712" s="3"/>
    </row>
    <row r="713" spans="9:9" x14ac:dyDescent="0.3">
      <c r="I713" s="3"/>
    </row>
    <row r="714" spans="9:9" x14ac:dyDescent="0.3">
      <c r="I714" s="3"/>
    </row>
    <row r="715" spans="9:9" x14ac:dyDescent="0.3">
      <c r="I715" s="3"/>
    </row>
    <row r="716" spans="9:9" x14ac:dyDescent="0.3">
      <c r="I716" s="3"/>
    </row>
    <row r="717" spans="9:9" x14ac:dyDescent="0.3">
      <c r="I717" s="3"/>
    </row>
    <row r="718" spans="9:9" x14ac:dyDescent="0.3">
      <c r="I718" s="3"/>
    </row>
    <row r="719" spans="9:9" x14ac:dyDescent="0.3">
      <c r="I719" s="3"/>
    </row>
    <row r="720" spans="9:9" x14ac:dyDescent="0.3">
      <c r="I720" s="3"/>
    </row>
    <row r="721" spans="9:9" x14ac:dyDescent="0.3">
      <c r="I721" s="3"/>
    </row>
    <row r="722" spans="9:9" x14ac:dyDescent="0.3">
      <c r="I722" s="3"/>
    </row>
    <row r="723" spans="9:9" x14ac:dyDescent="0.3">
      <c r="I723" s="3"/>
    </row>
    <row r="724" spans="9:9" x14ac:dyDescent="0.3">
      <c r="I724" s="3"/>
    </row>
    <row r="725" spans="9:9" x14ac:dyDescent="0.3">
      <c r="I725" s="3"/>
    </row>
    <row r="726" spans="9:9" x14ac:dyDescent="0.3">
      <c r="I726" s="3"/>
    </row>
    <row r="727" spans="9:9" x14ac:dyDescent="0.3">
      <c r="I727" s="3"/>
    </row>
    <row r="728" spans="9:9" x14ac:dyDescent="0.3">
      <c r="I728" s="3"/>
    </row>
    <row r="729" spans="9:9" x14ac:dyDescent="0.3">
      <c r="I729" s="3"/>
    </row>
    <row r="730" spans="9:9" x14ac:dyDescent="0.3">
      <c r="I730" s="3"/>
    </row>
    <row r="731" spans="9:9" x14ac:dyDescent="0.3">
      <c r="I731" s="3"/>
    </row>
    <row r="732" spans="9:9" x14ac:dyDescent="0.3">
      <c r="I732" s="3"/>
    </row>
    <row r="733" spans="9:9" x14ac:dyDescent="0.3">
      <c r="I733" s="3"/>
    </row>
    <row r="734" spans="9:9" x14ac:dyDescent="0.3">
      <c r="I734" s="3"/>
    </row>
    <row r="735" spans="9:9" x14ac:dyDescent="0.3">
      <c r="I735" s="3"/>
    </row>
    <row r="736" spans="9:9" x14ac:dyDescent="0.3">
      <c r="I736" s="3"/>
    </row>
    <row r="737" spans="9:9" x14ac:dyDescent="0.3">
      <c r="I737" s="3"/>
    </row>
    <row r="738" spans="9:9" x14ac:dyDescent="0.3">
      <c r="I738" s="3"/>
    </row>
    <row r="739" spans="9:9" x14ac:dyDescent="0.3">
      <c r="I739" s="3"/>
    </row>
    <row r="740" spans="9:9" x14ac:dyDescent="0.3">
      <c r="I740" s="3"/>
    </row>
    <row r="741" spans="9:9" x14ac:dyDescent="0.3">
      <c r="I741" s="3"/>
    </row>
    <row r="742" spans="9:9" x14ac:dyDescent="0.3">
      <c r="I742" s="3"/>
    </row>
    <row r="743" spans="9:9" x14ac:dyDescent="0.3">
      <c r="I743" s="3"/>
    </row>
    <row r="744" spans="9:9" x14ac:dyDescent="0.3">
      <c r="I744" s="3"/>
    </row>
    <row r="745" spans="9:9" x14ac:dyDescent="0.3">
      <c r="I745" s="3"/>
    </row>
    <row r="746" spans="9:9" x14ac:dyDescent="0.3">
      <c r="I746" s="3"/>
    </row>
    <row r="747" spans="9:9" x14ac:dyDescent="0.3">
      <c r="I747" s="3"/>
    </row>
    <row r="748" spans="9:9" x14ac:dyDescent="0.3">
      <c r="I748" s="3"/>
    </row>
    <row r="749" spans="9:9" x14ac:dyDescent="0.3">
      <c r="I749" s="3"/>
    </row>
    <row r="750" spans="9:9" x14ac:dyDescent="0.3">
      <c r="I750" s="3"/>
    </row>
    <row r="751" spans="9:9" x14ac:dyDescent="0.3">
      <c r="I751" s="3"/>
    </row>
    <row r="752" spans="9:9" x14ac:dyDescent="0.3">
      <c r="I752" s="3"/>
    </row>
    <row r="753" spans="9:9" x14ac:dyDescent="0.3">
      <c r="I753" s="3"/>
    </row>
    <row r="754" spans="9:9" x14ac:dyDescent="0.3">
      <c r="I754" s="3"/>
    </row>
    <row r="755" spans="9:9" x14ac:dyDescent="0.3">
      <c r="I755" s="3"/>
    </row>
    <row r="756" spans="9:9" x14ac:dyDescent="0.3">
      <c r="I756" s="3"/>
    </row>
    <row r="757" spans="9:9" x14ac:dyDescent="0.3">
      <c r="I757" s="3"/>
    </row>
    <row r="758" spans="9:9" x14ac:dyDescent="0.3">
      <c r="I758" s="3"/>
    </row>
    <row r="759" spans="9:9" x14ac:dyDescent="0.3">
      <c r="I759" s="3"/>
    </row>
    <row r="760" spans="9:9" x14ac:dyDescent="0.3">
      <c r="I760" s="3"/>
    </row>
    <row r="761" spans="9:9" x14ac:dyDescent="0.3">
      <c r="I761" s="3"/>
    </row>
    <row r="762" spans="9:9" x14ac:dyDescent="0.3">
      <c r="I762" s="3"/>
    </row>
    <row r="763" spans="9:9" x14ac:dyDescent="0.3">
      <c r="I763" s="3"/>
    </row>
    <row r="764" spans="9:9" x14ac:dyDescent="0.3">
      <c r="I764" s="3"/>
    </row>
    <row r="765" spans="9:9" x14ac:dyDescent="0.3">
      <c r="I765" s="3"/>
    </row>
    <row r="766" spans="9:9" x14ac:dyDescent="0.3">
      <c r="I766" s="3"/>
    </row>
    <row r="767" spans="9:9" x14ac:dyDescent="0.3">
      <c r="I767" s="3"/>
    </row>
    <row r="768" spans="9:9" x14ac:dyDescent="0.3">
      <c r="I768" s="3"/>
    </row>
    <row r="769" spans="9:9" x14ac:dyDescent="0.3">
      <c r="I769" s="3"/>
    </row>
    <row r="770" spans="9:9" x14ac:dyDescent="0.3">
      <c r="I770" s="3"/>
    </row>
    <row r="771" spans="9:9" x14ac:dyDescent="0.3">
      <c r="I771" s="3"/>
    </row>
    <row r="772" spans="9:9" x14ac:dyDescent="0.3">
      <c r="I772" s="3"/>
    </row>
    <row r="773" spans="9:9" x14ac:dyDescent="0.3">
      <c r="I773" s="3"/>
    </row>
    <row r="774" spans="9:9" x14ac:dyDescent="0.3">
      <c r="I774" s="3"/>
    </row>
    <row r="775" spans="9:9" x14ac:dyDescent="0.3">
      <c r="I775" s="3"/>
    </row>
    <row r="776" spans="9:9" x14ac:dyDescent="0.3">
      <c r="I776" s="3"/>
    </row>
    <row r="777" spans="9:9" x14ac:dyDescent="0.3">
      <c r="I777" s="3"/>
    </row>
    <row r="778" spans="9:9" x14ac:dyDescent="0.3">
      <c r="I778" s="3"/>
    </row>
    <row r="779" spans="9:9" x14ac:dyDescent="0.3">
      <c r="I779" s="3"/>
    </row>
    <row r="780" spans="9:9" x14ac:dyDescent="0.3">
      <c r="I780" s="3"/>
    </row>
    <row r="781" spans="9:9" x14ac:dyDescent="0.3">
      <c r="I781" s="3"/>
    </row>
    <row r="782" spans="9:9" x14ac:dyDescent="0.3">
      <c r="I782" s="3"/>
    </row>
    <row r="783" spans="9:9" x14ac:dyDescent="0.3">
      <c r="I783" s="3"/>
    </row>
    <row r="784" spans="9:9" x14ac:dyDescent="0.3">
      <c r="I784" s="3"/>
    </row>
    <row r="785" spans="9:9" x14ac:dyDescent="0.3">
      <c r="I785" s="3"/>
    </row>
    <row r="786" spans="9:9" x14ac:dyDescent="0.3">
      <c r="I786" s="3"/>
    </row>
    <row r="787" spans="9:9" x14ac:dyDescent="0.3">
      <c r="I787" s="3"/>
    </row>
    <row r="788" spans="9:9" x14ac:dyDescent="0.3">
      <c r="I788" s="3"/>
    </row>
    <row r="789" spans="9:9" x14ac:dyDescent="0.3">
      <c r="I789" s="3"/>
    </row>
    <row r="790" spans="9:9" x14ac:dyDescent="0.3">
      <c r="I790" s="3"/>
    </row>
    <row r="791" spans="9:9" x14ac:dyDescent="0.3">
      <c r="I791" s="3"/>
    </row>
    <row r="792" spans="9:9" x14ac:dyDescent="0.3">
      <c r="I792" s="3"/>
    </row>
    <row r="793" spans="9:9" x14ac:dyDescent="0.3">
      <c r="I793" s="3"/>
    </row>
    <row r="794" spans="9:9" x14ac:dyDescent="0.3">
      <c r="I794" s="3"/>
    </row>
    <row r="795" spans="9:9" x14ac:dyDescent="0.3">
      <c r="I795" s="3"/>
    </row>
    <row r="796" spans="9:9" x14ac:dyDescent="0.3">
      <c r="I796" s="3"/>
    </row>
    <row r="797" spans="9:9" x14ac:dyDescent="0.3">
      <c r="I797" s="3"/>
    </row>
    <row r="798" spans="9:9" x14ac:dyDescent="0.3">
      <c r="I798" s="3"/>
    </row>
    <row r="799" spans="9:9" x14ac:dyDescent="0.3">
      <c r="I799" s="3"/>
    </row>
    <row r="800" spans="9:9" x14ac:dyDescent="0.3">
      <c r="I800" s="3"/>
    </row>
    <row r="801" spans="9:9" x14ac:dyDescent="0.3">
      <c r="I801" s="3"/>
    </row>
    <row r="802" spans="9:9" x14ac:dyDescent="0.3">
      <c r="I802" s="3"/>
    </row>
    <row r="803" spans="9:9" x14ac:dyDescent="0.3">
      <c r="I803" s="3"/>
    </row>
    <row r="804" spans="9:9" x14ac:dyDescent="0.3">
      <c r="I804" s="3"/>
    </row>
    <row r="805" spans="9:9" x14ac:dyDescent="0.3">
      <c r="I805" s="3"/>
    </row>
    <row r="806" spans="9:9" x14ac:dyDescent="0.3">
      <c r="I806" s="3"/>
    </row>
    <row r="807" spans="9:9" x14ac:dyDescent="0.3">
      <c r="I807" s="3"/>
    </row>
    <row r="808" spans="9:9" x14ac:dyDescent="0.3">
      <c r="I808" s="3"/>
    </row>
    <row r="809" spans="9:9" x14ac:dyDescent="0.3">
      <c r="I809" s="3"/>
    </row>
    <row r="810" spans="9:9" x14ac:dyDescent="0.3">
      <c r="I810" s="3"/>
    </row>
    <row r="811" spans="9:9" x14ac:dyDescent="0.3">
      <c r="I811" s="3"/>
    </row>
    <row r="812" spans="9:9" x14ac:dyDescent="0.3">
      <c r="I812" s="3"/>
    </row>
    <row r="813" spans="9:9" x14ac:dyDescent="0.3">
      <c r="I813" s="3"/>
    </row>
    <row r="814" spans="9:9" x14ac:dyDescent="0.3">
      <c r="I814" s="3"/>
    </row>
    <row r="815" spans="9:9" x14ac:dyDescent="0.3">
      <c r="I815" s="3"/>
    </row>
    <row r="816" spans="9:9" x14ac:dyDescent="0.3">
      <c r="I816" s="3"/>
    </row>
    <row r="817" spans="9:9" x14ac:dyDescent="0.3">
      <c r="I817" s="3"/>
    </row>
    <row r="818" spans="9:9" x14ac:dyDescent="0.3">
      <c r="I818" s="3"/>
    </row>
    <row r="819" spans="9:9" x14ac:dyDescent="0.3">
      <c r="I819" s="3"/>
    </row>
    <row r="820" spans="9:9" x14ac:dyDescent="0.3">
      <c r="I820" s="3"/>
    </row>
    <row r="821" spans="9:9" x14ac:dyDescent="0.3">
      <c r="I821" s="3"/>
    </row>
    <row r="822" spans="9:9" x14ac:dyDescent="0.3">
      <c r="I822" s="3"/>
    </row>
    <row r="823" spans="9:9" x14ac:dyDescent="0.3">
      <c r="I823" s="3"/>
    </row>
    <row r="824" spans="9:9" x14ac:dyDescent="0.3">
      <c r="I824" s="3"/>
    </row>
    <row r="825" spans="9:9" x14ac:dyDescent="0.3">
      <c r="I825" s="3"/>
    </row>
    <row r="826" spans="9:9" x14ac:dyDescent="0.3">
      <c r="I826" s="3"/>
    </row>
    <row r="827" spans="9:9" x14ac:dyDescent="0.3">
      <c r="I827" s="3"/>
    </row>
    <row r="828" spans="9:9" x14ac:dyDescent="0.3">
      <c r="I828" s="3"/>
    </row>
    <row r="829" spans="9:9" x14ac:dyDescent="0.3">
      <c r="I829" s="3"/>
    </row>
    <row r="830" spans="9:9" x14ac:dyDescent="0.3">
      <c r="I830" s="3"/>
    </row>
    <row r="831" spans="9:9" x14ac:dyDescent="0.3">
      <c r="I831" s="3"/>
    </row>
    <row r="832" spans="9:9" x14ac:dyDescent="0.3">
      <c r="I832" s="3"/>
    </row>
    <row r="833" spans="9:9" x14ac:dyDescent="0.3">
      <c r="I833" s="3"/>
    </row>
    <row r="834" spans="9:9" x14ac:dyDescent="0.3">
      <c r="I834" s="3"/>
    </row>
    <row r="835" spans="9:9" x14ac:dyDescent="0.3">
      <c r="I835" s="3"/>
    </row>
    <row r="836" spans="9:9" x14ac:dyDescent="0.3">
      <c r="I836" s="3"/>
    </row>
    <row r="837" spans="9:9" x14ac:dyDescent="0.3">
      <c r="I837" s="3"/>
    </row>
    <row r="838" spans="9:9" x14ac:dyDescent="0.3">
      <c r="I838" s="3"/>
    </row>
    <row r="839" spans="9:9" x14ac:dyDescent="0.3">
      <c r="I839" s="3"/>
    </row>
    <row r="840" spans="9:9" x14ac:dyDescent="0.3">
      <c r="I840" s="3"/>
    </row>
    <row r="841" spans="9:9" x14ac:dyDescent="0.3">
      <c r="I841" s="3"/>
    </row>
    <row r="842" spans="9:9" x14ac:dyDescent="0.3">
      <c r="I842" s="3"/>
    </row>
    <row r="843" spans="9:9" x14ac:dyDescent="0.3">
      <c r="I843" s="3"/>
    </row>
    <row r="844" spans="9:9" x14ac:dyDescent="0.3">
      <c r="I844" s="3"/>
    </row>
    <row r="845" spans="9:9" x14ac:dyDescent="0.3">
      <c r="I845" s="3"/>
    </row>
    <row r="846" spans="9:9" x14ac:dyDescent="0.3">
      <c r="I846" s="3"/>
    </row>
    <row r="847" spans="9:9" x14ac:dyDescent="0.3">
      <c r="I847" s="3"/>
    </row>
    <row r="848" spans="9:9" x14ac:dyDescent="0.3">
      <c r="I848" s="3"/>
    </row>
    <row r="849" spans="9:9" x14ac:dyDescent="0.3">
      <c r="I849" s="3"/>
    </row>
    <row r="850" spans="9:9" x14ac:dyDescent="0.3">
      <c r="I850" s="3"/>
    </row>
    <row r="851" spans="9:9" x14ac:dyDescent="0.3">
      <c r="I851" s="3"/>
    </row>
    <row r="852" spans="9:9" x14ac:dyDescent="0.3">
      <c r="I852" s="3"/>
    </row>
    <row r="853" spans="9:9" x14ac:dyDescent="0.3">
      <c r="I853" s="3"/>
    </row>
    <row r="854" spans="9:9" x14ac:dyDescent="0.3">
      <c r="I854" s="3"/>
    </row>
    <row r="855" spans="9:9" x14ac:dyDescent="0.3">
      <c r="I855" s="3"/>
    </row>
    <row r="856" spans="9:9" x14ac:dyDescent="0.3">
      <c r="I856" s="3"/>
    </row>
    <row r="857" spans="9:9" x14ac:dyDescent="0.3">
      <c r="I857" s="3"/>
    </row>
    <row r="858" spans="9:9" x14ac:dyDescent="0.3">
      <c r="I858" s="3"/>
    </row>
    <row r="859" spans="9:9" x14ac:dyDescent="0.3">
      <c r="I859" s="3"/>
    </row>
    <row r="860" spans="9:9" x14ac:dyDescent="0.3">
      <c r="I860" s="3"/>
    </row>
    <row r="861" spans="9:9" x14ac:dyDescent="0.3">
      <c r="I861" s="3"/>
    </row>
    <row r="862" spans="9:9" x14ac:dyDescent="0.3">
      <c r="I862" s="3"/>
    </row>
    <row r="863" spans="9:9" x14ac:dyDescent="0.3">
      <c r="I863" s="3"/>
    </row>
    <row r="864" spans="9:9" x14ac:dyDescent="0.3">
      <c r="I864" s="3"/>
    </row>
    <row r="865" spans="9:9" x14ac:dyDescent="0.3">
      <c r="I865" s="3"/>
    </row>
    <row r="866" spans="9:9" x14ac:dyDescent="0.3">
      <c r="I866" s="3"/>
    </row>
    <row r="867" spans="9:9" x14ac:dyDescent="0.3">
      <c r="I867" s="3"/>
    </row>
    <row r="868" spans="9:9" x14ac:dyDescent="0.3">
      <c r="I868" s="3"/>
    </row>
    <row r="869" spans="9:9" x14ac:dyDescent="0.3">
      <c r="I869" s="3"/>
    </row>
    <row r="870" spans="9:9" x14ac:dyDescent="0.3">
      <c r="I870" s="3"/>
    </row>
    <row r="871" spans="9:9" x14ac:dyDescent="0.3">
      <c r="I871" s="3"/>
    </row>
    <row r="872" spans="9:9" x14ac:dyDescent="0.3">
      <c r="I872" s="3"/>
    </row>
    <row r="873" spans="9:9" x14ac:dyDescent="0.3">
      <c r="I873" s="3"/>
    </row>
    <row r="874" spans="9:9" x14ac:dyDescent="0.3">
      <c r="I874" s="3"/>
    </row>
    <row r="875" spans="9:9" x14ac:dyDescent="0.3">
      <c r="I875" s="3"/>
    </row>
    <row r="876" spans="9:9" x14ac:dyDescent="0.3">
      <c r="I876" s="3"/>
    </row>
    <row r="877" spans="9:9" x14ac:dyDescent="0.3">
      <c r="I877" s="3"/>
    </row>
    <row r="878" spans="9:9" x14ac:dyDescent="0.3">
      <c r="I878" s="3"/>
    </row>
    <row r="879" spans="9:9" x14ac:dyDescent="0.3">
      <c r="I879" s="3"/>
    </row>
    <row r="880" spans="9:9" x14ac:dyDescent="0.3">
      <c r="I880" s="3"/>
    </row>
    <row r="881" spans="9:9" x14ac:dyDescent="0.3">
      <c r="I881" s="3"/>
    </row>
    <row r="882" spans="9:9" x14ac:dyDescent="0.3">
      <c r="I882" s="3"/>
    </row>
    <row r="883" spans="9:9" x14ac:dyDescent="0.3">
      <c r="I883" s="3"/>
    </row>
    <row r="884" spans="9:9" x14ac:dyDescent="0.3">
      <c r="I884" s="3"/>
    </row>
    <row r="885" spans="9:9" x14ac:dyDescent="0.3">
      <c r="I885" s="3"/>
    </row>
    <row r="886" spans="9:9" x14ac:dyDescent="0.3">
      <c r="I886" s="3"/>
    </row>
    <row r="887" spans="9:9" x14ac:dyDescent="0.3">
      <c r="I887" s="3"/>
    </row>
    <row r="888" spans="9:9" x14ac:dyDescent="0.3">
      <c r="I888" s="3"/>
    </row>
    <row r="889" spans="9:9" x14ac:dyDescent="0.3">
      <c r="I889" s="3"/>
    </row>
    <row r="890" spans="9:9" x14ac:dyDescent="0.3">
      <c r="I890" s="3"/>
    </row>
    <row r="891" spans="9:9" x14ac:dyDescent="0.3">
      <c r="I891" s="3"/>
    </row>
    <row r="892" spans="9:9" x14ac:dyDescent="0.3">
      <c r="I892" s="3"/>
    </row>
    <row r="893" spans="9:9" x14ac:dyDescent="0.3">
      <c r="I893" s="3"/>
    </row>
    <row r="894" spans="9:9" x14ac:dyDescent="0.3">
      <c r="I894" s="3"/>
    </row>
    <row r="895" spans="9:9" x14ac:dyDescent="0.3">
      <c r="I895" s="3"/>
    </row>
    <row r="896" spans="9:9" x14ac:dyDescent="0.3">
      <c r="I896" s="3"/>
    </row>
    <row r="897" spans="9:9" x14ac:dyDescent="0.3">
      <c r="I897" s="3"/>
    </row>
    <row r="898" spans="9:9" x14ac:dyDescent="0.3">
      <c r="I898" s="3"/>
    </row>
    <row r="899" spans="9:9" x14ac:dyDescent="0.3">
      <c r="I899" s="3"/>
    </row>
    <row r="900" spans="9:9" x14ac:dyDescent="0.3">
      <c r="I900" s="3"/>
    </row>
    <row r="901" spans="9:9" x14ac:dyDescent="0.3">
      <c r="I901" s="3"/>
    </row>
    <row r="902" spans="9:9" x14ac:dyDescent="0.3">
      <c r="I902" s="3"/>
    </row>
    <row r="903" spans="9:9" x14ac:dyDescent="0.3">
      <c r="I903" s="3"/>
    </row>
    <row r="904" spans="9:9" x14ac:dyDescent="0.3">
      <c r="I904" s="3"/>
    </row>
    <row r="905" spans="9:9" x14ac:dyDescent="0.3">
      <c r="I905" s="3"/>
    </row>
    <row r="906" spans="9:9" x14ac:dyDescent="0.3">
      <c r="I906" s="3"/>
    </row>
    <row r="907" spans="9:9" x14ac:dyDescent="0.3">
      <c r="I907" s="3"/>
    </row>
    <row r="908" spans="9:9" x14ac:dyDescent="0.3">
      <c r="I908" s="3"/>
    </row>
    <row r="909" spans="9:9" x14ac:dyDescent="0.3">
      <c r="I909" s="3"/>
    </row>
    <row r="910" spans="9:9" x14ac:dyDescent="0.3">
      <c r="I910" s="3"/>
    </row>
    <row r="911" spans="9:9" x14ac:dyDescent="0.3">
      <c r="I911" s="3"/>
    </row>
    <row r="912" spans="9:9" x14ac:dyDescent="0.3">
      <c r="I912" s="3"/>
    </row>
    <row r="913" spans="9:9" x14ac:dyDescent="0.3">
      <c r="I913" s="3"/>
    </row>
    <row r="914" spans="9:9" x14ac:dyDescent="0.3">
      <c r="I914" s="3"/>
    </row>
    <row r="915" spans="9:9" x14ac:dyDescent="0.3">
      <c r="I915" s="3"/>
    </row>
    <row r="916" spans="9:9" x14ac:dyDescent="0.3">
      <c r="I916" s="3"/>
    </row>
    <row r="917" spans="9:9" x14ac:dyDescent="0.3">
      <c r="I917" s="3"/>
    </row>
    <row r="918" spans="9:9" x14ac:dyDescent="0.3">
      <c r="I918" s="3"/>
    </row>
    <row r="919" spans="9:9" x14ac:dyDescent="0.3">
      <c r="I919" s="3"/>
    </row>
    <row r="920" spans="9:9" x14ac:dyDescent="0.3">
      <c r="I920" s="3"/>
    </row>
    <row r="921" spans="9:9" x14ac:dyDescent="0.3">
      <c r="I921" s="3"/>
    </row>
    <row r="922" spans="9:9" x14ac:dyDescent="0.3">
      <c r="I922" s="3"/>
    </row>
    <row r="923" spans="9:9" x14ac:dyDescent="0.3">
      <c r="I923" s="3"/>
    </row>
    <row r="924" spans="9:9" x14ac:dyDescent="0.3">
      <c r="I924" s="3"/>
    </row>
    <row r="925" spans="9:9" x14ac:dyDescent="0.3">
      <c r="I925" s="3"/>
    </row>
    <row r="926" spans="9:9" x14ac:dyDescent="0.3">
      <c r="I926" s="3"/>
    </row>
    <row r="927" spans="9:9" x14ac:dyDescent="0.3">
      <c r="I927" s="3"/>
    </row>
    <row r="928" spans="9:9" x14ac:dyDescent="0.3">
      <c r="I928" s="3"/>
    </row>
    <row r="929" spans="9:9" x14ac:dyDescent="0.3">
      <c r="I929" s="3"/>
    </row>
    <row r="930" spans="9:9" x14ac:dyDescent="0.3">
      <c r="I930" s="3"/>
    </row>
    <row r="931" spans="9:9" x14ac:dyDescent="0.3">
      <c r="I931" s="3"/>
    </row>
    <row r="932" spans="9:9" x14ac:dyDescent="0.3">
      <c r="I932" s="3"/>
    </row>
    <row r="933" spans="9:9" x14ac:dyDescent="0.3">
      <c r="I933" s="3"/>
    </row>
    <row r="934" spans="9:9" x14ac:dyDescent="0.3">
      <c r="I934" s="3"/>
    </row>
    <row r="935" spans="9:9" x14ac:dyDescent="0.3">
      <c r="I935" s="3"/>
    </row>
    <row r="936" spans="9:9" x14ac:dyDescent="0.3">
      <c r="I936" s="3"/>
    </row>
    <row r="937" spans="9:9" x14ac:dyDescent="0.3">
      <c r="I937" s="3"/>
    </row>
    <row r="938" spans="9:9" x14ac:dyDescent="0.3">
      <c r="I938" s="3"/>
    </row>
    <row r="939" spans="9:9" x14ac:dyDescent="0.3">
      <c r="I939" s="3"/>
    </row>
    <row r="940" spans="9:9" x14ac:dyDescent="0.3">
      <c r="I940" s="3"/>
    </row>
    <row r="941" spans="9:9" x14ac:dyDescent="0.3">
      <c r="I941" s="3"/>
    </row>
    <row r="942" spans="9:9" x14ac:dyDescent="0.3">
      <c r="I942" s="3"/>
    </row>
    <row r="943" spans="9:9" x14ac:dyDescent="0.3">
      <c r="I943" s="3"/>
    </row>
    <row r="944" spans="9:9" x14ac:dyDescent="0.3">
      <c r="I944" s="3"/>
    </row>
    <row r="945" spans="9:9" x14ac:dyDescent="0.3">
      <c r="I945" s="3"/>
    </row>
    <row r="946" spans="9:9" x14ac:dyDescent="0.3">
      <c r="I946" s="3"/>
    </row>
    <row r="947" spans="9:9" x14ac:dyDescent="0.3">
      <c r="I947" s="3"/>
    </row>
    <row r="948" spans="9:9" x14ac:dyDescent="0.3">
      <c r="I948" s="3"/>
    </row>
    <row r="949" spans="9:9" x14ac:dyDescent="0.3">
      <c r="I949" s="3"/>
    </row>
    <row r="950" spans="9:9" x14ac:dyDescent="0.3">
      <c r="I950" s="3"/>
    </row>
    <row r="951" spans="9:9" x14ac:dyDescent="0.3">
      <c r="I951" s="3"/>
    </row>
    <row r="952" spans="9:9" x14ac:dyDescent="0.3">
      <c r="I952" s="3"/>
    </row>
    <row r="953" spans="9:9" x14ac:dyDescent="0.3">
      <c r="I953" s="3"/>
    </row>
    <row r="954" spans="9:9" x14ac:dyDescent="0.3">
      <c r="I954" s="3"/>
    </row>
    <row r="955" spans="9:9" x14ac:dyDescent="0.3">
      <c r="I955" s="3"/>
    </row>
    <row r="956" spans="9:9" x14ac:dyDescent="0.3">
      <c r="I956" s="3"/>
    </row>
    <row r="957" spans="9:9" x14ac:dyDescent="0.3">
      <c r="I957" s="3"/>
    </row>
    <row r="958" spans="9:9" x14ac:dyDescent="0.3">
      <c r="I958" s="3"/>
    </row>
    <row r="959" spans="9:9" x14ac:dyDescent="0.3">
      <c r="I959" s="3"/>
    </row>
    <row r="960" spans="9:9" x14ac:dyDescent="0.3">
      <c r="I960" s="3"/>
    </row>
    <row r="961" spans="9:9" x14ac:dyDescent="0.3">
      <c r="I961" s="3"/>
    </row>
    <row r="962" spans="9:9" x14ac:dyDescent="0.3">
      <c r="I962" s="3"/>
    </row>
    <row r="963" spans="9:9" x14ac:dyDescent="0.3">
      <c r="I963" s="3"/>
    </row>
    <row r="964" spans="9:9" x14ac:dyDescent="0.3">
      <c r="I964" s="3"/>
    </row>
    <row r="965" spans="9:9" x14ac:dyDescent="0.3">
      <c r="I965" s="3"/>
    </row>
    <row r="966" spans="9:9" x14ac:dyDescent="0.3">
      <c r="I966" s="3"/>
    </row>
    <row r="967" spans="9:9" x14ac:dyDescent="0.3">
      <c r="I967" s="3"/>
    </row>
    <row r="968" spans="9:9" x14ac:dyDescent="0.3">
      <c r="I968" s="3"/>
    </row>
    <row r="969" spans="9:9" x14ac:dyDescent="0.3">
      <c r="I969" s="3"/>
    </row>
    <row r="970" spans="9:9" x14ac:dyDescent="0.3">
      <c r="I970" s="3"/>
    </row>
    <row r="971" spans="9:9" x14ac:dyDescent="0.3">
      <c r="I971" s="3"/>
    </row>
    <row r="972" spans="9:9" x14ac:dyDescent="0.3">
      <c r="I972" s="3"/>
    </row>
    <row r="973" spans="9:9" x14ac:dyDescent="0.3">
      <c r="I973" s="3"/>
    </row>
    <row r="974" spans="9:9" x14ac:dyDescent="0.3">
      <c r="I974" s="3"/>
    </row>
    <row r="975" spans="9:9" x14ac:dyDescent="0.3">
      <c r="I975" s="3"/>
    </row>
    <row r="976" spans="9:9" x14ac:dyDescent="0.3">
      <c r="I976" s="3"/>
    </row>
    <row r="977" spans="9:9" x14ac:dyDescent="0.3">
      <c r="I977" s="3"/>
    </row>
    <row r="978" spans="9:9" x14ac:dyDescent="0.3">
      <c r="I978" s="3"/>
    </row>
    <row r="979" spans="9:9" x14ac:dyDescent="0.3">
      <c r="I979" s="3"/>
    </row>
    <row r="980" spans="9:9" x14ac:dyDescent="0.3">
      <c r="I980" s="3"/>
    </row>
    <row r="981" spans="9:9" x14ac:dyDescent="0.3">
      <c r="I981" s="3"/>
    </row>
    <row r="982" spans="9:9" x14ac:dyDescent="0.3">
      <c r="I982" s="3"/>
    </row>
    <row r="983" spans="9:9" x14ac:dyDescent="0.3">
      <c r="I983" s="3"/>
    </row>
    <row r="984" spans="9:9" x14ac:dyDescent="0.3">
      <c r="I984" s="3"/>
    </row>
    <row r="985" spans="9:9" x14ac:dyDescent="0.3">
      <c r="I985" s="3"/>
    </row>
    <row r="986" spans="9:9" x14ac:dyDescent="0.3">
      <c r="I986" s="3"/>
    </row>
    <row r="987" spans="9:9" x14ac:dyDescent="0.3">
      <c r="I987" s="3"/>
    </row>
    <row r="988" spans="9:9" x14ac:dyDescent="0.3">
      <c r="I988" s="3"/>
    </row>
    <row r="989" spans="9:9" x14ac:dyDescent="0.3">
      <c r="I989" s="3"/>
    </row>
    <row r="990" spans="9:9" x14ac:dyDescent="0.3">
      <c r="I990" s="3"/>
    </row>
    <row r="991" spans="9:9" x14ac:dyDescent="0.3">
      <c r="I991" s="3"/>
    </row>
    <row r="992" spans="9:9" x14ac:dyDescent="0.3">
      <c r="I992" s="3"/>
    </row>
    <row r="993" spans="9:9" x14ac:dyDescent="0.3">
      <c r="I993" s="3"/>
    </row>
    <row r="994" spans="9:9" x14ac:dyDescent="0.3">
      <c r="I994" s="3"/>
    </row>
  </sheetData>
  <mergeCells count="6">
    <mergeCell ref="B68:C68"/>
    <mergeCell ref="B2:C2"/>
    <mergeCell ref="B9:C9"/>
    <mergeCell ref="B15:C15"/>
    <mergeCell ref="B28:C28"/>
    <mergeCell ref="B32:C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0"/>
  <sheetViews>
    <sheetView zoomScale="80" zoomScaleNormal="80" workbookViewId="0">
      <selection activeCell="B3" sqref="B3:N3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0" max="10" width="12" customWidth="1"/>
    <col min="12" max="12" width="8.88671875" style="3"/>
    <col min="13" max="13" width="15.88671875" style="3" bestFit="1" customWidth="1"/>
    <col min="14" max="14" width="13.10937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27" t="s">
        <v>290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2:14" ht="15" thickBot="1" x14ac:dyDescent="0.35">
      <c r="B4" s="205" t="s">
        <v>5</v>
      </c>
      <c r="C4" s="228" t="s">
        <v>335</v>
      </c>
      <c r="D4" s="229"/>
      <c r="E4" s="229"/>
      <c r="F4" s="230"/>
      <c r="G4" s="231" t="s">
        <v>274</v>
      </c>
      <c r="H4" s="229"/>
      <c r="I4" s="229"/>
      <c r="J4" s="230"/>
      <c r="K4" s="231" t="s">
        <v>336</v>
      </c>
      <c r="L4" s="229"/>
      <c r="M4" s="229"/>
      <c r="N4" s="230"/>
    </row>
    <row r="5" spans="2:14" ht="30" thickTop="1" thickBot="1" x14ac:dyDescent="0.35">
      <c r="B5" s="206"/>
      <c r="C5" s="111" t="s">
        <v>0</v>
      </c>
      <c r="D5" s="111" t="s">
        <v>3</v>
      </c>
      <c r="E5" s="111" t="s">
        <v>4</v>
      </c>
      <c r="F5" s="111" t="s">
        <v>64</v>
      </c>
      <c r="G5" s="111" t="s">
        <v>0</v>
      </c>
      <c r="H5" s="111" t="s">
        <v>3</v>
      </c>
      <c r="I5" s="111" t="s">
        <v>4</v>
      </c>
      <c r="J5" s="111" t="s">
        <v>64</v>
      </c>
      <c r="K5" s="111" t="s">
        <v>0</v>
      </c>
      <c r="L5" s="111" t="s">
        <v>3</v>
      </c>
      <c r="M5" s="111" t="s">
        <v>4</v>
      </c>
      <c r="N5" s="45" t="s">
        <v>64</v>
      </c>
    </row>
    <row r="6" spans="2:14" ht="15" thickTop="1" x14ac:dyDescent="0.3">
      <c r="B6" s="115" t="s">
        <v>0</v>
      </c>
      <c r="C6" s="114">
        <f>SUM(C7:C19)</f>
        <v>6755</v>
      </c>
      <c r="D6" s="114">
        <f t="shared" ref="D6:N6" si="0">SUM(D7:D19)</f>
        <v>3760</v>
      </c>
      <c r="E6" s="114">
        <f t="shared" si="0"/>
        <v>2990</v>
      </c>
      <c r="F6" s="114">
        <f t="shared" si="0"/>
        <v>5</v>
      </c>
      <c r="G6" s="114">
        <f t="shared" si="0"/>
        <v>7523</v>
      </c>
      <c r="H6" s="114">
        <f t="shared" si="0"/>
        <v>4086</v>
      </c>
      <c r="I6" s="114">
        <f t="shared" si="0"/>
        <v>3430</v>
      </c>
      <c r="J6" s="114">
        <f t="shared" si="0"/>
        <v>7</v>
      </c>
      <c r="K6" s="114">
        <f t="shared" si="0"/>
        <v>7240</v>
      </c>
      <c r="L6" s="114">
        <f t="shared" si="0"/>
        <v>4000</v>
      </c>
      <c r="M6" s="114">
        <f t="shared" si="0"/>
        <v>3239</v>
      </c>
      <c r="N6" s="114">
        <f t="shared" si="0"/>
        <v>1</v>
      </c>
    </row>
    <row r="7" spans="2:14" x14ac:dyDescent="0.3">
      <c r="B7" s="48" t="s">
        <v>150</v>
      </c>
      <c r="C7" s="49">
        <v>2572</v>
      </c>
      <c r="D7" s="49">
        <v>1344</v>
      </c>
      <c r="E7" s="49">
        <v>1227</v>
      </c>
      <c r="F7" s="49">
        <v>1</v>
      </c>
      <c r="G7" s="49">
        <v>4084</v>
      </c>
      <c r="H7" s="49">
        <v>2107</v>
      </c>
      <c r="I7" s="49">
        <v>1975</v>
      </c>
      <c r="J7" s="49">
        <v>2</v>
      </c>
      <c r="K7" s="49">
        <v>4178</v>
      </c>
      <c r="L7" s="49">
        <v>2163</v>
      </c>
      <c r="M7" s="49">
        <v>2015</v>
      </c>
      <c r="N7" s="49">
        <v>0</v>
      </c>
    </row>
    <row r="8" spans="2:14" x14ac:dyDescent="0.3">
      <c r="B8" s="48" t="s">
        <v>153</v>
      </c>
      <c r="C8" s="50">
        <v>3154</v>
      </c>
      <c r="D8" s="50">
        <v>1750</v>
      </c>
      <c r="E8" s="50">
        <v>1402</v>
      </c>
      <c r="F8" s="50">
        <v>2</v>
      </c>
      <c r="G8" s="50">
        <v>2279</v>
      </c>
      <c r="H8" s="50">
        <v>1188</v>
      </c>
      <c r="I8" s="50">
        <v>1089</v>
      </c>
      <c r="J8" s="50">
        <v>2</v>
      </c>
      <c r="K8" s="50">
        <v>1905</v>
      </c>
      <c r="L8" s="50">
        <v>1067</v>
      </c>
      <c r="M8" s="50">
        <v>838</v>
      </c>
      <c r="N8" s="50">
        <v>0</v>
      </c>
    </row>
    <row r="9" spans="2:14" x14ac:dyDescent="0.3">
      <c r="B9" s="48" t="s">
        <v>164</v>
      </c>
      <c r="C9" s="49">
        <v>114</v>
      </c>
      <c r="D9" s="49">
        <v>65</v>
      </c>
      <c r="E9" s="49">
        <v>49</v>
      </c>
      <c r="F9" s="49">
        <v>0</v>
      </c>
      <c r="G9" s="49">
        <v>116</v>
      </c>
      <c r="H9" s="49">
        <v>73</v>
      </c>
      <c r="I9" s="49">
        <v>43</v>
      </c>
      <c r="J9" s="49">
        <v>0</v>
      </c>
      <c r="K9" s="49">
        <v>154</v>
      </c>
      <c r="L9" s="49">
        <v>83</v>
      </c>
      <c r="M9" s="49">
        <v>71</v>
      </c>
      <c r="N9" s="49">
        <v>0</v>
      </c>
    </row>
    <row r="10" spans="2:14" x14ac:dyDescent="0.3">
      <c r="B10" s="48" t="s">
        <v>396</v>
      </c>
      <c r="C10" s="50">
        <v>15</v>
      </c>
      <c r="D10" s="50">
        <v>8</v>
      </c>
      <c r="E10" s="50">
        <v>7</v>
      </c>
      <c r="F10" s="50">
        <v>0</v>
      </c>
      <c r="G10" s="50">
        <v>119</v>
      </c>
      <c r="H10" s="50">
        <v>108</v>
      </c>
      <c r="I10" s="50">
        <v>11</v>
      </c>
      <c r="J10" s="50">
        <v>0</v>
      </c>
      <c r="K10" s="50">
        <v>152</v>
      </c>
      <c r="L10" s="50">
        <v>139</v>
      </c>
      <c r="M10" s="50">
        <v>12</v>
      </c>
      <c r="N10" s="50">
        <v>1</v>
      </c>
    </row>
    <row r="11" spans="2:14" x14ac:dyDescent="0.3">
      <c r="B11" s="48" t="s">
        <v>165</v>
      </c>
      <c r="C11" s="49">
        <v>34</v>
      </c>
      <c r="D11" s="49">
        <v>26</v>
      </c>
      <c r="E11" s="49">
        <v>8</v>
      </c>
      <c r="F11" s="49">
        <v>0</v>
      </c>
      <c r="G11" s="49">
        <v>68</v>
      </c>
      <c r="H11" s="49">
        <v>48</v>
      </c>
      <c r="I11" s="49">
        <v>20</v>
      </c>
      <c r="J11" s="49">
        <v>0</v>
      </c>
      <c r="K11" s="49">
        <v>78</v>
      </c>
      <c r="L11" s="49">
        <v>54</v>
      </c>
      <c r="M11" s="49">
        <v>24</v>
      </c>
      <c r="N11" s="49">
        <v>0</v>
      </c>
    </row>
    <row r="12" spans="2:14" x14ac:dyDescent="0.3">
      <c r="B12" s="48" t="s">
        <v>166</v>
      </c>
      <c r="C12" s="50">
        <v>29</v>
      </c>
      <c r="D12" s="50">
        <v>17</v>
      </c>
      <c r="E12" s="50">
        <v>12</v>
      </c>
      <c r="F12" s="50">
        <v>0</v>
      </c>
      <c r="G12" s="50">
        <v>83</v>
      </c>
      <c r="H12" s="50">
        <v>50</v>
      </c>
      <c r="I12" s="50">
        <v>33</v>
      </c>
      <c r="J12" s="50">
        <v>0</v>
      </c>
      <c r="K12" s="50">
        <v>76</v>
      </c>
      <c r="L12" s="50">
        <v>39</v>
      </c>
      <c r="M12" s="50">
        <v>37</v>
      </c>
      <c r="N12" s="50">
        <v>0</v>
      </c>
    </row>
    <row r="13" spans="2:14" x14ac:dyDescent="0.3">
      <c r="B13" s="48" t="s">
        <v>397</v>
      </c>
      <c r="C13" s="49">
        <v>7</v>
      </c>
      <c r="D13" s="49">
        <v>5</v>
      </c>
      <c r="E13" s="49">
        <v>1</v>
      </c>
      <c r="F13" s="49">
        <v>1</v>
      </c>
      <c r="G13" s="49">
        <v>42</v>
      </c>
      <c r="H13" s="49">
        <v>32</v>
      </c>
      <c r="I13" s="49">
        <v>10</v>
      </c>
      <c r="J13" s="49">
        <v>0</v>
      </c>
      <c r="K13" s="49">
        <v>58</v>
      </c>
      <c r="L13" s="49">
        <v>44</v>
      </c>
      <c r="M13" s="49">
        <v>14</v>
      </c>
      <c r="N13" s="49">
        <v>0</v>
      </c>
    </row>
    <row r="14" spans="2:14" x14ac:dyDescent="0.3">
      <c r="B14" s="48" t="s">
        <v>167</v>
      </c>
      <c r="C14" s="50">
        <v>39</v>
      </c>
      <c r="D14" s="50">
        <v>23</v>
      </c>
      <c r="E14" s="50">
        <v>16</v>
      </c>
      <c r="F14" s="50">
        <v>0</v>
      </c>
      <c r="G14" s="50">
        <v>59</v>
      </c>
      <c r="H14" s="50">
        <v>31</v>
      </c>
      <c r="I14" s="50">
        <v>28</v>
      </c>
      <c r="J14" s="50">
        <v>0</v>
      </c>
      <c r="K14" s="50">
        <v>45</v>
      </c>
      <c r="L14" s="50">
        <v>25</v>
      </c>
      <c r="M14" s="50">
        <v>20</v>
      </c>
      <c r="N14" s="50">
        <v>0</v>
      </c>
    </row>
    <row r="15" spans="2:14" x14ac:dyDescent="0.3">
      <c r="B15" s="48" t="s">
        <v>148</v>
      </c>
      <c r="C15" s="49">
        <v>267</v>
      </c>
      <c r="D15" s="49">
        <v>149</v>
      </c>
      <c r="E15" s="49">
        <v>118</v>
      </c>
      <c r="F15" s="49">
        <v>0</v>
      </c>
      <c r="G15" s="49">
        <v>93</v>
      </c>
      <c r="H15" s="49">
        <v>48</v>
      </c>
      <c r="I15" s="49">
        <v>45</v>
      </c>
      <c r="J15" s="49">
        <v>0</v>
      </c>
      <c r="K15" s="49">
        <v>42</v>
      </c>
      <c r="L15" s="49">
        <v>20</v>
      </c>
      <c r="M15" s="49">
        <v>22</v>
      </c>
      <c r="N15" s="49">
        <v>0</v>
      </c>
    </row>
    <row r="16" spans="2:14" x14ac:dyDescent="0.3">
      <c r="B16" s="48" t="s">
        <v>174</v>
      </c>
      <c r="C16" s="50">
        <v>5</v>
      </c>
      <c r="D16" s="50">
        <v>5</v>
      </c>
      <c r="E16" s="50">
        <v>0</v>
      </c>
      <c r="F16" s="50">
        <v>0</v>
      </c>
      <c r="G16" s="50">
        <v>24</v>
      </c>
      <c r="H16" s="50">
        <v>17</v>
      </c>
      <c r="I16" s="50">
        <v>7</v>
      </c>
      <c r="J16" s="50">
        <v>0</v>
      </c>
      <c r="K16" s="50">
        <v>38</v>
      </c>
      <c r="L16" s="50">
        <v>30</v>
      </c>
      <c r="M16" s="50">
        <v>8</v>
      </c>
      <c r="N16" s="50">
        <v>0</v>
      </c>
    </row>
    <row r="17" spans="2:14" x14ac:dyDescent="0.3">
      <c r="B17" s="48" t="s">
        <v>170</v>
      </c>
      <c r="C17" s="49">
        <v>15</v>
      </c>
      <c r="D17" s="49">
        <v>8</v>
      </c>
      <c r="E17" s="49">
        <v>7</v>
      </c>
      <c r="F17" s="49">
        <v>0</v>
      </c>
      <c r="G17" s="49">
        <v>4</v>
      </c>
      <c r="H17" s="49">
        <v>3</v>
      </c>
      <c r="I17" s="49">
        <v>1</v>
      </c>
      <c r="J17" s="49">
        <v>0</v>
      </c>
      <c r="K17" s="49">
        <v>22</v>
      </c>
      <c r="L17" s="49">
        <v>13</v>
      </c>
      <c r="M17" s="49">
        <v>9</v>
      </c>
      <c r="N17" s="49">
        <v>0</v>
      </c>
    </row>
    <row r="18" spans="2:14" x14ac:dyDescent="0.3">
      <c r="B18" s="48" t="s">
        <v>171</v>
      </c>
      <c r="C18" s="50">
        <v>1</v>
      </c>
      <c r="D18" s="50">
        <v>0</v>
      </c>
      <c r="E18" s="50">
        <v>1</v>
      </c>
      <c r="F18" s="50">
        <v>0</v>
      </c>
      <c r="G18" s="50">
        <v>3</v>
      </c>
      <c r="H18" s="50">
        <v>1</v>
      </c>
      <c r="I18" s="50">
        <v>2</v>
      </c>
      <c r="J18" s="50">
        <v>0</v>
      </c>
      <c r="K18" s="50">
        <v>2</v>
      </c>
      <c r="L18" s="50">
        <v>1</v>
      </c>
      <c r="M18" s="50">
        <v>1</v>
      </c>
      <c r="N18" s="50">
        <v>0</v>
      </c>
    </row>
    <row r="19" spans="2:14" ht="15" thickBot="1" x14ac:dyDescent="0.35">
      <c r="B19" s="51" t="s">
        <v>66</v>
      </c>
      <c r="C19" s="49">
        <v>503</v>
      </c>
      <c r="D19" s="49">
        <v>360</v>
      </c>
      <c r="E19" s="49">
        <v>142</v>
      </c>
      <c r="F19" s="49">
        <v>1</v>
      </c>
      <c r="G19" s="49">
        <v>549</v>
      </c>
      <c r="H19" s="49">
        <v>380</v>
      </c>
      <c r="I19" s="49">
        <v>166</v>
      </c>
      <c r="J19" s="49">
        <v>3</v>
      </c>
      <c r="K19" s="49">
        <v>490</v>
      </c>
      <c r="L19" s="49">
        <v>322</v>
      </c>
      <c r="M19" s="49">
        <v>168</v>
      </c>
      <c r="N19" s="49">
        <v>0</v>
      </c>
    </row>
    <row r="20" spans="2:14" ht="15" customHeight="1" thickTop="1" x14ac:dyDescent="0.3">
      <c r="B20" s="298" t="s">
        <v>291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</row>
    <row r="21" spans="2:14" x14ac:dyDescent="0.3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3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3"/>
    <row r="24" spans="2:14" ht="49.5" customHeight="1" x14ac:dyDescent="0.3">
      <c r="B24" s="227" t="s">
        <v>292</v>
      </c>
      <c r="C24" s="227"/>
      <c r="D24" s="227"/>
      <c r="E24" s="227"/>
      <c r="F24" s="3"/>
      <c r="G24" s="3"/>
      <c r="H24" s="3"/>
      <c r="I24" s="3"/>
      <c r="J24" s="3"/>
      <c r="K24" s="3"/>
    </row>
    <row r="25" spans="2:14" ht="25.5" customHeight="1" thickBot="1" x14ac:dyDescent="0.35">
      <c r="B25" s="116" t="s">
        <v>63</v>
      </c>
      <c r="C25" s="185" t="s">
        <v>335</v>
      </c>
      <c r="D25" s="185" t="s">
        <v>274</v>
      </c>
      <c r="E25" s="185" t="s">
        <v>336</v>
      </c>
      <c r="F25" s="3"/>
      <c r="G25" s="3"/>
      <c r="H25" s="3"/>
      <c r="I25" s="3"/>
      <c r="J25" s="3"/>
      <c r="K25" s="3"/>
    </row>
    <row r="26" spans="2:14" ht="15" thickTop="1" x14ac:dyDescent="0.3">
      <c r="B26" s="115" t="s">
        <v>0</v>
      </c>
      <c r="C26" s="299">
        <v>1969</v>
      </c>
      <c r="D26" s="299">
        <v>1879</v>
      </c>
      <c r="E26" s="299">
        <v>1881</v>
      </c>
      <c r="F26" s="3"/>
      <c r="G26" s="3"/>
      <c r="H26" s="3"/>
      <c r="I26" s="3"/>
      <c r="J26" s="3"/>
      <c r="K26" s="3"/>
    </row>
    <row r="27" spans="2:14" x14ac:dyDescent="0.3">
      <c r="B27" s="48" t="s">
        <v>133</v>
      </c>
      <c r="C27" s="300">
        <v>740</v>
      </c>
      <c r="D27" s="300">
        <v>645</v>
      </c>
      <c r="E27" s="300">
        <v>682</v>
      </c>
      <c r="F27" s="3"/>
      <c r="G27" s="3"/>
      <c r="H27" s="3"/>
      <c r="I27" s="3"/>
      <c r="J27" s="3"/>
      <c r="K27" s="3"/>
    </row>
    <row r="28" spans="2:14" x14ac:dyDescent="0.3">
      <c r="B28" s="48" t="s">
        <v>134</v>
      </c>
      <c r="C28" s="301">
        <v>567</v>
      </c>
      <c r="D28" s="301">
        <v>535</v>
      </c>
      <c r="E28" s="301">
        <v>547</v>
      </c>
      <c r="F28" s="3"/>
      <c r="G28" s="3"/>
      <c r="H28" s="3"/>
      <c r="I28" s="3"/>
      <c r="J28" s="3"/>
      <c r="K28" s="3"/>
    </row>
    <row r="29" spans="2:14" x14ac:dyDescent="0.3">
      <c r="B29" s="48" t="s">
        <v>135</v>
      </c>
      <c r="C29" s="300">
        <v>662</v>
      </c>
      <c r="D29" s="300">
        <v>699</v>
      </c>
      <c r="E29" s="300">
        <v>652</v>
      </c>
      <c r="F29" s="3"/>
      <c r="G29" s="3"/>
      <c r="H29" s="3"/>
      <c r="I29" s="3"/>
      <c r="J29" s="3"/>
      <c r="K29" s="3"/>
    </row>
    <row r="30" spans="2:14" x14ac:dyDescent="0.3">
      <c r="B30" s="21" t="s">
        <v>0</v>
      </c>
      <c r="C30" s="299">
        <v>6755</v>
      </c>
      <c r="D30" s="299">
        <v>7523</v>
      </c>
      <c r="E30" s="299">
        <v>7240</v>
      </c>
      <c r="F30" s="3"/>
      <c r="G30" s="3"/>
      <c r="H30" s="3"/>
      <c r="I30" s="3"/>
      <c r="J30" s="3"/>
      <c r="K30" s="3"/>
    </row>
    <row r="31" spans="2:14" x14ac:dyDescent="0.3">
      <c r="B31" s="48" t="s">
        <v>136</v>
      </c>
      <c r="C31" s="300">
        <v>1597</v>
      </c>
      <c r="D31" s="300">
        <v>1462</v>
      </c>
      <c r="E31" s="300">
        <v>1489</v>
      </c>
      <c r="F31" s="3"/>
      <c r="G31" s="3"/>
      <c r="H31" s="3"/>
      <c r="I31" s="3"/>
      <c r="J31" s="3"/>
      <c r="K31" s="3"/>
    </row>
    <row r="32" spans="2:14" x14ac:dyDescent="0.3">
      <c r="B32" s="48" t="s">
        <v>137</v>
      </c>
      <c r="C32" s="301">
        <v>1290</v>
      </c>
      <c r="D32" s="301">
        <v>1414</v>
      </c>
      <c r="E32" s="301">
        <v>1278</v>
      </c>
      <c r="F32" s="3"/>
      <c r="G32" s="3"/>
      <c r="H32" s="3"/>
      <c r="I32" s="3"/>
      <c r="J32" s="3"/>
      <c r="K32" s="3"/>
    </row>
    <row r="33" spans="1:67" x14ac:dyDescent="0.3">
      <c r="B33" s="48" t="s">
        <v>138</v>
      </c>
      <c r="C33" s="300">
        <v>2058</v>
      </c>
      <c r="D33" s="300">
        <v>2489</v>
      </c>
      <c r="E33" s="300">
        <v>2406</v>
      </c>
      <c r="F33" s="3"/>
      <c r="G33" s="3"/>
      <c r="H33" s="3"/>
      <c r="I33" s="3"/>
      <c r="J33" s="3"/>
      <c r="K33" s="3"/>
    </row>
    <row r="34" spans="1:67" x14ac:dyDescent="0.3">
      <c r="B34" s="48" t="s">
        <v>139</v>
      </c>
      <c r="C34" s="301">
        <v>1487</v>
      </c>
      <c r="D34" s="301">
        <v>1920</v>
      </c>
      <c r="E34" s="301">
        <v>1855</v>
      </c>
      <c r="F34" s="3"/>
      <c r="G34" s="3"/>
      <c r="H34" s="3"/>
      <c r="I34" s="3"/>
      <c r="J34" s="3"/>
      <c r="K34" s="3"/>
    </row>
    <row r="35" spans="1:67" ht="15" thickBot="1" x14ac:dyDescent="0.35">
      <c r="B35" s="48" t="s">
        <v>140</v>
      </c>
      <c r="C35" s="300">
        <v>323</v>
      </c>
      <c r="D35" s="300">
        <v>238</v>
      </c>
      <c r="E35" s="300">
        <v>212</v>
      </c>
      <c r="F35" s="3"/>
      <c r="G35" s="3"/>
      <c r="H35" s="3"/>
      <c r="I35" s="3"/>
      <c r="J35" s="3"/>
      <c r="K35" s="3"/>
    </row>
    <row r="36" spans="1:67" s="3" customFormat="1" ht="46.5" customHeight="1" thickTop="1" x14ac:dyDescent="0.3">
      <c r="B36" s="232" t="s">
        <v>291</v>
      </c>
      <c r="C36" s="232"/>
      <c r="D36" s="232"/>
      <c r="E36" s="232"/>
    </row>
    <row r="37" spans="1:67" s="3" customFormat="1" x14ac:dyDescent="0.3"/>
    <row r="38" spans="1:67" s="3" customFormat="1" x14ac:dyDescent="0.3"/>
    <row r="39" spans="1:67" ht="47.2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6.5" customHeight="1" x14ac:dyDescent="0.3">
      <c r="B40" s="227" t="s">
        <v>293</v>
      </c>
      <c r="C40" s="227"/>
      <c r="D40" s="227"/>
      <c r="E40" s="227"/>
      <c r="F40" s="3"/>
      <c r="G40" s="3"/>
      <c r="H40" s="3"/>
      <c r="I40" s="3"/>
      <c r="J40" s="3"/>
      <c r="K40" s="3"/>
    </row>
    <row r="41" spans="1:67" ht="29.4" thickBot="1" x14ac:dyDescent="0.35">
      <c r="B41" s="103" t="s">
        <v>62</v>
      </c>
      <c r="C41" s="185" t="s">
        <v>335</v>
      </c>
      <c r="D41" s="185" t="s">
        <v>274</v>
      </c>
      <c r="E41" s="185" t="s">
        <v>336</v>
      </c>
      <c r="F41" s="3"/>
      <c r="G41" s="3"/>
      <c r="H41" s="3"/>
      <c r="I41" s="3"/>
      <c r="J41" s="3"/>
      <c r="K41" s="3"/>
    </row>
    <row r="42" spans="1:67" s="37" customFormat="1" ht="15" thickTop="1" x14ac:dyDescent="0.3">
      <c r="A42" s="6"/>
      <c r="B42" s="157" t="s">
        <v>40</v>
      </c>
      <c r="C42" s="114">
        <v>6755</v>
      </c>
      <c r="D42" s="114">
        <v>7523</v>
      </c>
      <c r="E42" s="114">
        <v>7240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3">
      <c r="B43" s="1" t="s">
        <v>7</v>
      </c>
      <c r="C43" s="53">
        <v>4937</v>
      </c>
      <c r="D43" s="53">
        <v>5048</v>
      </c>
      <c r="E43" s="53">
        <v>4800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3">
      <c r="B44" s="48" t="s">
        <v>8</v>
      </c>
      <c r="C44" s="54">
        <v>11</v>
      </c>
      <c r="D44" s="54">
        <v>10</v>
      </c>
      <c r="E44" s="54">
        <v>18</v>
      </c>
      <c r="F44" s="3"/>
      <c r="G44" s="3"/>
      <c r="H44" s="3"/>
      <c r="I44" s="3"/>
      <c r="J44" s="3"/>
      <c r="K44" s="3"/>
    </row>
    <row r="45" spans="1:67" x14ac:dyDescent="0.3">
      <c r="B45" s="48" t="s">
        <v>9</v>
      </c>
      <c r="C45" s="49">
        <v>70</v>
      </c>
      <c r="D45" s="49">
        <v>60</v>
      </c>
      <c r="E45" s="49">
        <v>78</v>
      </c>
      <c r="F45" s="3"/>
      <c r="G45" s="3"/>
      <c r="H45" s="3"/>
      <c r="I45" s="3"/>
      <c r="J45" s="3"/>
      <c r="K45" s="3"/>
    </row>
    <row r="46" spans="1:67" x14ac:dyDescent="0.3">
      <c r="B46" s="48" t="s">
        <v>10</v>
      </c>
      <c r="C46" s="54">
        <v>485</v>
      </c>
      <c r="D46" s="54">
        <v>392</v>
      </c>
      <c r="E46" s="54">
        <v>314</v>
      </c>
      <c r="F46" s="3"/>
      <c r="G46" s="3"/>
      <c r="H46" s="3"/>
      <c r="I46" s="3"/>
      <c r="J46" s="3"/>
      <c r="K46" s="3"/>
    </row>
    <row r="47" spans="1:67" x14ac:dyDescent="0.3">
      <c r="B47" s="48" t="s">
        <v>11</v>
      </c>
      <c r="C47" s="49">
        <v>3256</v>
      </c>
      <c r="D47" s="49">
        <v>4213</v>
      </c>
      <c r="E47" s="49">
        <v>3922</v>
      </c>
      <c r="F47" s="3"/>
      <c r="G47" s="3"/>
      <c r="H47" s="3"/>
      <c r="I47" s="3"/>
      <c r="J47" s="3"/>
      <c r="K47" s="3"/>
    </row>
    <row r="48" spans="1:67" x14ac:dyDescent="0.3">
      <c r="B48" s="48" t="s">
        <v>12</v>
      </c>
      <c r="C48" s="54">
        <v>27</v>
      </c>
      <c r="D48" s="54">
        <v>10</v>
      </c>
      <c r="E48" s="54">
        <v>10</v>
      </c>
      <c r="F48" s="3"/>
      <c r="G48" s="3"/>
      <c r="H48" s="3"/>
      <c r="I48" s="3"/>
      <c r="J48" s="3"/>
      <c r="K48" s="3"/>
    </row>
    <row r="49" spans="1:67" s="37" customFormat="1" x14ac:dyDescent="0.3">
      <c r="A49" s="6"/>
      <c r="B49" s="48" t="s">
        <v>13</v>
      </c>
      <c r="C49" s="49">
        <v>1082</v>
      </c>
      <c r="D49" s="49">
        <v>358</v>
      </c>
      <c r="E49" s="49">
        <v>455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3">
      <c r="B50" s="48" t="s">
        <v>14</v>
      </c>
      <c r="C50" s="54">
        <v>6</v>
      </c>
      <c r="D50" s="54">
        <v>5</v>
      </c>
      <c r="E50" s="54">
        <v>3</v>
      </c>
      <c r="F50" s="3"/>
      <c r="G50" s="3"/>
      <c r="H50" s="3"/>
      <c r="I50" s="3"/>
      <c r="J50" s="3"/>
      <c r="K50" s="3"/>
    </row>
    <row r="51" spans="1:67" x14ac:dyDescent="0.3">
      <c r="B51" s="1" t="s">
        <v>15</v>
      </c>
      <c r="C51" s="53">
        <v>69</v>
      </c>
      <c r="D51" s="53">
        <v>57</v>
      </c>
      <c r="E51" s="53">
        <v>73</v>
      </c>
      <c r="F51" s="3"/>
      <c r="G51" s="3"/>
      <c r="H51" s="3"/>
      <c r="I51" s="3"/>
      <c r="J51" s="3"/>
      <c r="K51" s="3"/>
    </row>
    <row r="52" spans="1:67" x14ac:dyDescent="0.3">
      <c r="B52" s="48" t="s">
        <v>16</v>
      </c>
      <c r="C52" s="54">
        <v>9</v>
      </c>
      <c r="D52" s="54">
        <v>7</v>
      </c>
      <c r="E52" s="54">
        <v>4</v>
      </c>
      <c r="F52" s="3"/>
      <c r="G52" s="3"/>
      <c r="H52" s="3"/>
      <c r="I52" s="3"/>
      <c r="J52" s="3"/>
      <c r="K52" s="3"/>
    </row>
    <row r="53" spans="1:67" x14ac:dyDescent="0.3">
      <c r="B53" s="48" t="s">
        <v>17</v>
      </c>
      <c r="C53" s="49">
        <v>1</v>
      </c>
      <c r="D53" s="49">
        <v>1</v>
      </c>
      <c r="E53" s="49">
        <v>0</v>
      </c>
      <c r="F53" s="3"/>
      <c r="G53" s="3"/>
      <c r="H53" s="3"/>
      <c r="I53" s="3"/>
      <c r="J53" s="3"/>
      <c r="K53" s="3"/>
    </row>
    <row r="54" spans="1:67" x14ac:dyDescent="0.3">
      <c r="B54" s="48" t="s">
        <v>18</v>
      </c>
      <c r="C54" s="54">
        <v>9</v>
      </c>
      <c r="D54" s="54">
        <v>11</v>
      </c>
      <c r="E54" s="54">
        <v>17</v>
      </c>
      <c r="F54" s="3"/>
      <c r="G54" s="3"/>
      <c r="H54" s="3"/>
      <c r="I54" s="3"/>
      <c r="J54" s="3"/>
      <c r="K54" s="3"/>
    </row>
    <row r="55" spans="1:67" x14ac:dyDescent="0.3">
      <c r="B55" s="48" t="s">
        <v>19</v>
      </c>
      <c r="C55" s="49">
        <v>1</v>
      </c>
      <c r="D55" s="49">
        <v>11</v>
      </c>
      <c r="E55" s="49">
        <v>11</v>
      </c>
      <c r="F55" s="3"/>
      <c r="G55" s="3"/>
      <c r="H55" s="3"/>
      <c r="I55" s="3"/>
      <c r="J55" s="3"/>
      <c r="K55" s="3"/>
    </row>
    <row r="56" spans="1:67" x14ac:dyDescent="0.3">
      <c r="B56" s="48" t="s">
        <v>20</v>
      </c>
      <c r="C56" s="54">
        <v>20</v>
      </c>
      <c r="D56" s="54">
        <v>7</v>
      </c>
      <c r="E56" s="54">
        <v>10</v>
      </c>
      <c r="F56" s="3"/>
      <c r="G56" s="3"/>
      <c r="H56" s="3"/>
      <c r="I56" s="3"/>
      <c r="J56" s="3"/>
      <c r="K56" s="3"/>
    </row>
    <row r="57" spans="1:67" x14ac:dyDescent="0.3">
      <c r="B57" s="48" t="s">
        <v>21</v>
      </c>
      <c r="C57" s="49">
        <v>8</v>
      </c>
      <c r="D57" s="49">
        <v>5</v>
      </c>
      <c r="E57" s="49">
        <v>8</v>
      </c>
      <c r="F57" s="3"/>
      <c r="G57" s="3"/>
      <c r="H57" s="3"/>
      <c r="I57" s="3"/>
      <c r="J57" s="3"/>
      <c r="K57" s="3"/>
    </row>
    <row r="58" spans="1:67" x14ac:dyDescent="0.3">
      <c r="B58" s="48" t="s">
        <v>22</v>
      </c>
      <c r="C58" s="54">
        <v>0</v>
      </c>
      <c r="D58" s="54">
        <v>0</v>
      </c>
      <c r="E58" s="54">
        <v>0</v>
      </c>
      <c r="F58" s="3"/>
      <c r="G58" s="3"/>
      <c r="H58" s="3"/>
      <c r="I58" s="3"/>
      <c r="J58" s="3"/>
      <c r="K58" s="3"/>
    </row>
    <row r="59" spans="1:67" x14ac:dyDescent="0.3">
      <c r="B59" s="48" t="s">
        <v>23</v>
      </c>
      <c r="C59" s="49">
        <v>7</v>
      </c>
      <c r="D59" s="49">
        <v>0</v>
      </c>
      <c r="E59" s="49">
        <v>0</v>
      </c>
      <c r="F59" s="3"/>
      <c r="G59" s="3"/>
      <c r="H59" s="3"/>
      <c r="I59" s="3"/>
      <c r="J59" s="3"/>
      <c r="K59" s="3"/>
    </row>
    <row r="60" spans="1:67" x14ac:dyDescent="0.3">
      <c r="B60" s="48" t="s">
        <v>24</v>
      </c>
      <c r="C60" s="54">
        <v>14</v>
      </c>
      <c r="D60" s="54">
        <v>15</v>
      </c>
      <c r="E60" s="54">
        <v>23</v>
      </c>
      <c r="F60" s="3"/>
      <c r="G60" s="3"/>
      <c r="H60" s="3"/>
      <c r="I60" s="3"/>
      <c r="J60" s="3"/>
      <c r="K60" s="3"/>
    </row>
    <row r="61" spans="1:67" s="37" customFormat="1" x14ac:dyDescent="0.3">
      <c r="A61" s="6"/>
      <c r="B61" s="1" t="s">
        <v>25</v>
      </c>
      <c r="C61" s="53">
        <v>885</v>
      </c>
      <c r="D61" s="53">
        <v>1086</v>
      </c>
      <c r="E61" s="53">
        <v>954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3">
      <c r="B62" s="48" t="s">
        <v>26</v>
      </c>
      <c r="C62" s="54">
        <v>62</v>
      </c>
      <c r="D62" s="54">
        <v>77</v>
      </c>
      <c r="E62" s="54">
        <v>89</v>
      </c>
      <c r="F62" s="3"/>
      <c r="G62" s="3"/>
      <c r="H62" s="3"/>
      <c r="I62" s="3"/>
      <c r="J62" s="3"/>
      <c r="K62" s="3"/>
    </row>
    <row r="63" spans="1:67" x14ac:dyDescent="0.3">
      <c r="B63" s="66" t="s">
        <v>27</v>
      </c>
      <c r="C63" s="49">
        <v>12</v>
      </c>
      <c r="D63" s="49">
        <v>8</v>
      </c>
      <c r="E63" s="49">
        <v>11</v>
      </c>
      <c r="F63" s="3"/>
      <c r="G63" s="3"/>
      <c r="H63" s="3"/>
      <c r="I63" s="3"/>
      <c r="J63" s="3"/>
      <c r="K63" s="3"/>
    </row>
    <row r="64" spans="1:67" x14ac:dyDescent="0.3">
      <c r="B64" s="66" t="s">
        <v>28</v>
      </c>
      <c r="C64" s="54">
        <v>52</v>
      </c>
      <c r="D64" s="54">
        <v>84</v>
      </c>
      <c r="E64" s="54">
        <v>48</v>
      </c>
      <c r="F64" s="3"/>
      <c r="G64" s="3"/>
      <c r="H64" s="3"/>
      <c r="I64" s="3"/>
      <c r="J64" s="3"/>
      <c r="K64" s="3"/>
    </row>
    <row r="65" spans="2:14" x14ac:dyDescent="0.3">
      <c r="B65" s="48" t="s">
        <v>29</v>
      </c>
      <c r="C65" s="49">
        <v>759</v>
      </c>
      <c r="D65" s="49">
        <v>917</v>
      </c>
      <c r="E65" s="49">
        <v>806</v>
      </c>
      <c r="F65" s="6"/>
      <c r="G65" s="6"/>
      <c r="H65" s="6"/>
      <c r="I65" s="6"/>
      <c r="J65" s="6"/>
      <c r="K65" s="6"/>
      <c r="L65" s="6"/>
      <c r="M65" s="6"/>
      <c r="N65" s="6"/>
    </row>
    <row r="66" spans="2:14" s="3" customFormat="1" x14ac:dyDescent="0.3">
      <c r="B66" s="1" t="s">
        <v>30</v>
      </c>
      <c r="C66" s="47">
        <v>685</v>
      </c>
      <c r="D66" s="47">
        <v>1042</v>
      </c>
      <c r="E66" s="47">
        <v>1174</v>
      </c>
    </row>
    <row r="67" spans="2:14" s="3" customFormat="1" x14ac:dyDescent="0.3">
      <c r="B67" s="48" t="s">
        <v>31</v>
      </c>
      <c r="C67" s="49">
        <v>337</v>
      </c>
      <c r="D67" s="49">
        <v>507</v>
      </c>
      <c r="E67" s="49">
        <v>516</v>
      </c>
    </row>
    <row r="68" spans="2:14" s="3" customFormat="1" x14ac:dyDescent="0.3">
      <c r="B68" s="48" t="s">
        <v>32</v>
      </c>
      <c r="C68" s="54">
        <v>217</v>
      </c>
      <c r="D68" s="54">
        <v>360</v>
      </c>
      <c r="E68" s="54">
        <v>466</v>
      </c>
    </row>
    <row r="69" spans="2:14" x14ac:dyDescent="0.3">
      <c r="B69" s="48" t="s">
        <v>33</v>
      </c>
      <c r="C69" s="49">
        <v>131</v>
      </c>
      <c r="D69" s="49">
        <v>175</v>
      </c>
      <c r="E69" s="49">
        <v>192</v>
      </c>
      <c r="F69" s="3"/>
      <c r="G69" s="3"/>
      <c r="H69" s="3"/>
      <c r="I69" s="3"/>
      <c r="J69" s="3"/>
      <c r="K69" s="3"/>
    </row>
    <row r="70" spans="2:14" x14ac:dyDescent="0.3">
      <c r="B70" s="1" t="s">
        <v>34</v>
      </c>
      <c r="C70" s="54">
        <v>179</v>
      </c>
      <c r="D70" s="54">
        <v>290</v>
      </c>
      <c r="E70" s="54">
        <v>239</v>
      </c>
      <c r="F70" s="3"/>
      <c r="G70" s="3"/>
      <c r="H70" s="3"/>
      <c r="I70" s="3"/>
      <c r="J70" s="3"/>
      <c r="K70" s="3"/>
    </row>
    <row r="71" spans="2:14" x14ac:dyDescent="0.3">
      <c r="B71" s="48" t="s">
        <v>172</v>
      </c>
      <c r="C71" s="49">
        <v>39</v>
      </c>
      <c r="D71" s="49">
        <v>44</v>
      </c>
      <c r="E71" s="49">
        <v>42</v>
      </c>
      <c r="F71" s="3"/>
      <c r="G71" s="3"/>
      <c r="H71" s="3"/>
      <c r="I71" s="3"/>
      <c r="J71" s="3"/>
      <c r="K71" s="3"/>
    </row>
    <row r="72" spans="2:14" x14ac:dyDescent="0.3">
      <c r="B72" s="48" t="s">
        <v>173</v>
      </c>
      <c r="C72" s="54">
        <v>83</v>
      </c>
      <c r="D72" s="54">
        <v>120</v>
      </c>
      <c r="E72" s="54">
        <v>78</v>
      </c>
      <c r="F72" s="3"/>
      <c r="G72" s="3"/>
      <c r="H72" s="3"/>
      <c r="I72" s="3"/>
      <c r="J72" s="3"/>
      <c r="K72" s="3"/>
    </row>
    <row r="73" spans="2:14" x14ac:dyDescent="0.3">
      <c r="B73" s="48" t="s">
        <v>37</v>
      </c>
      <c r="C73" s="49">
        <v>20</v>
      </c>
      <c r="D73" s="49">
        <v>54</v>
      </c>
      <c r="E73" s="49">
        <v>48</v>
      </c>
      <c r="F73" s="3"/>
      <c r="G73" s="3"/>
      <c r="H73" s="3"/>
      <c r="I73" s="3"/>
      <c r="J73" s="3"/>
      <c r="K73" s="3"/>
    </row>
    <row r="74" spans="2:14" ht="15" thickBot="1" x14ac:dyDescent="0.35">
      <c r="B74" s="48" t="s">
        <v>38</v>
      </c>
      <c r="C74" s="54">
        <v>37</v>
      </c>
      <c r="D74" s="54">
        <v>72</v>
      </c>
      <c r="E74" s="54">
        <v>71</v>
      </c>
      <c r="F74" s="3"/>
      <c r="G74" s="3"/>
      <c r="H74" s="3"/>
      <c r="I74" s="3"/>
      <c r="J74" s="3"/>
      <c r="K74" s="3"/>
    </row>
    <row r="75" spans="2:14" ht="53.25" customHeight="1" thickTop="1" x14ac:dyDescent="0.3">
      <c r="B75" s="232" t="s">
        <v>291</v>
      </c>
      <c r="C75" s="232"/>
      <c r="D75" s="232"/>
      <c r="E75" s="232"/>
      <c r="F75" s="3"/>
      <c r="G75" s="3"/>
      <c r="H75" s="3"/>
      <c r="I75" s="3"/>
      <c r="J75" s="3"/>
      <c r="K75" s="3"/>
    </row>
    <row r="76" spans="2:14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4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ht="40.5" customHeight="1" x14ac:dyDescent="0.3">
      <c r="B79" s="227" t="s">
        <v>294</v>
      </c>
      <c r="C79" s="227"/>
      <c r="D79" s="227"/>
      <c r="E79" s="227"/>
      <c r="F79" s="3"/>
      <c r="G79" s="3"/>
      <c r="H79" s="3"/>
      <c r="I79" s="3"/>
      <c r="J79" s="3"/>
      <c r="K79" s="3"/>
    </row>
    <row r="80" spans="2:14" ht="24" customHeight="1" thickBot="1" x14ac:dyDescent="0.35">
      <c r="B80" s="103" t="s">
        <v>73</v>
      </c>
      <c r="C80" s="185" t="s">
        <v>335</v>
      </c>
      <c r="D80" s="185" t="s">
        <v>274</v>
      </c>
      <c r="E80" s="185" t="s">
        <v>336</v>
      </c>
      <c r="F80" s="3"/>
      <c r="G80" s="3"/>
      <c r="H80" s="3"/>
      <c r="I80" s="3"/>
      <c r="J80" s="3"/>
      <c r="K80" s="3"/>
    </row>
    <row r="81" spans="2:11" ht="15" thickTop="1" x14ac:dyDescent="0.3">
      <c r="B81" s="117" t="s">
        <v>40</v>
      </c>
      <c r="C81" s="114">
        <f>SUM(C82:C92)</f>
        <v>6755</v>
      </c>
      <c r="D81" s="114">
        <f t="shared" ref="D81:E81" si="1">SUM(D82:D92)</f>
        <v>7523</v>
      </c>
      <c r="E81" s="114">
        <f t="shared" si="1"/>
        <v>7240</v>
      </c>
      <c r="F81" s="3"/>
      <c r="G81" s="3"/>
      <c r="H81" s="3"/>
      <c r="I81" s="3"/>
      <c r="J81" s="3"/>
      <c r="K81" s="3"/>
    </row>
    <row r="82" spans="2:11" x14ac:dyDescent="0.3">
      <c r="B82" s="66" t="s">
        <v>398</v>
      </c>
      <c r="C82" s="49">
        <v>1114</v>
      </c>
      <c r="D82" s="49">
        <v>2692</v>
      </c>
      <c r="E82" s="49">
        <v>2706</v>
      </c>
      <c r="F82" s="3"/>
      <c r="G82" s="3"/>
      <c r="H82" s="3"/>
      <c r="I82" s="3"/>
      <c r="J82" s="3"/>
      <c r="K82" s="3"/>
    </row>
    <row r="83" spans="2:11" x14ac:dyDescent="0.3">
      <c r="B83" s="66" t="s">
        <v>399</v>
      </c>
      <c r="C83" s="50">
        <v>2139</v>
      </c>
      <c r="D83" s="50">
        <v>1517</v>
      </c>
      <c r="E83" s="50">
        <v>1214</v>
      </c>
      <c r="F83" s="3"/>
      <c r="G83" s="3"/>
      <c r="H83" s="3"/>
      <c r="I83" s="3"/>
      <c r="J83" s="3"/>
      <c r="K83" s="3"/>
    </row>
    <row r="84" spans="2:11" s="3" customFormat="1" x14ac:dyDescent="0.3">
      <c r="B84" s="66" t="s">
        <v>400</v>
      </c>
      <c r="C84" s="49">
        <v>632</v>
      </c>
      <c r="D84" s="49">
        <v>778</v>
      </c>
      <c r="E84" s="49">
        <v>662</v>
      </c>
    </row>
    <row r="85" spans="2:11" s="3" customFormat="1" x14ac:dyDescent="0.3">
      <c r="B85" s="66" t="s">
        <v>401</v>
      </c>
      <c r="C85" s="50">
        <v>1080</v>
      </c>
      <c r="D85" s="50">
        <v>352</v>
      </c>
      <c r="E85" s="50">
        <v>455</v>
      </c>
    </row>
    <row r="86" spans="2:11" s="3" customFormat="1" x14ac:dyDescent="0.3">
      <c r="B86" s="66" t="s">
        <v>402</v>
      </c>
      <c r="C86" s="49">
        <v>227</v>
      </c>
      <c r="D86" s="49">
        <v>324</v>
      </c>
      <c r="E86" s="49">
        <v>332</v>
      </c>
    </row>
    <row r="87" spans="2:11" s="3" customFormat="1" x14ac:dyDescent="0.3">
      <c r="B87" s="66" t="s">
        <v>403</v>
      </c>
      <c r="C87" s="50">
        <v>472</v>
      </c>
      <c r="D87" s="50">
        <v>375</v>
      </c>
      <c r="E87" s="50">
        <v>267</v>
      </c>
    </row>
    <row r="88" spans="2:11" s="3" customFormat="1" x14ac:dyDescent="0.3">
      <c r="B88" s="66" t="s">
        <v>404</v>
      </c>
      <c r="C88" s="49">
        <v>71</v>
      </c>
      <c r="D88" s="49">
        <v>76</v>
      </c>
      <c r="E88" s="49">
        <v>176</v>
      </c>
    </row>
    <row r="89" spans="2:11" s="3" customFormat="1" x14ac:dyDescent="0.3">
      <c r="B89" s="66" t="s">
        <v>405</v>
      </c>
      <c r="C89" s="50">
        <v>71</v>
      </c>
      <c r="D89" s="50">
        <v>121</v>
      </c>
      <c r="E89" s="50">
        <v>92</v>
      </c>
    </row>
    <row r="90" spans="2:11" s="3" customFormat="1" x14ac:dyDescent="0.3">
      <c r="B90" s="66" t="s">
        <v>406</v>
      </c>
      <c r="C90" s="49">
        <v>23</v>
      </c>
      <c r="D90" s="49">
        <v>55</v>
      </c>
      <c r="E90" s="49">
        <v>83</v>
      </c>
    </row>
    <row r="91" spans="2:11" s="3" customFormat="1" x14ac:dyDescent="0.3">
      <c r="B91" s="66" t="s">
        <v>407</v>
      </c>
      <c r="C91" s="50">
        <v>53</v>
      </c>
      <c r="D91" s="50">
        <v>69</v>
      </c>
      <c r="E91" s="50">
        <v>83</v>
      </c>
    </row>
    <row r="92" spans="2:11" s="3" customFormat="1" ht="15" thickBot="1" x14ac:dyDescent="0.35">
      <c r="B92" s="51" t="s">
        <v>66</v>
      </c>
      <c r="C92" s="52">
        <v>873</v>
      </c>
      <c r="D92" s="52">
        <v>1164</v>
      </c>
      <c r="E92" s="52">
        <v>1170</v>
      </c>
    </row>
    <row r="93" spans="2:11" s="3" customFormat="1" ht="48.75" customHeight="1" thickTop="1" x14ac:dyDescent="0.3">
      <c r="B93" s="232" t="s">
        <v>291</v>
      </c>
      <c r="C93" s="232"/>
      <c r="D93" s="232"/>
      <c r="E93" s="232"/>
    </row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</sheetData>
  <mergeCells count="12">
    <mergeCell ref="B79:E79"/>
    <mergeCell ref="B93:E93"/>
    <mergeCell ref="B20:N20"/>
    <mergeCell ref="B24:E24"/>
    <mergeCell ref="B36:E36"/>
    <mergeCell ref="B40:E40"/>
    <mergeCell ref="B75:E75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2" sqref="B2:N2"/>
    </sheetView>
  </sheetViews>
  <sheetFormatPr defaultRowHeight="14.4" x14ac:dyDescent="0.3"/>
  <cols>
    <col min="1" max="1" width="8.88671875" style="3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34" t="s">
        <v>295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14" s="3" customFormat="1" x14ac:dyDescent="0.3">
      <c r="B3" s="235" t="s">
        <v>114</v>
      </c>
      <c r="C3" s="237" t="s">
        <v>335</v>
      </c>
      <c r="D3" s="238"/>
      <c r="E3" s="238"/>
      <c r="F3" s="238"/>
      <c r="G3" s="239" t="s">
        <v>274</v>
      </c>
      <c r="H3" s="240"/>
      <c r="I3" s="240"/>
      <c r="J3" s="241"/>
      <c r="K3" s="242" t="s">
        <v>336</v>
      </c>
      <c r="L3" s="243"/>
      <c r="M3" s="243"/>
      <c r="N3" s="244"/>
    </row>
    <row r="4" spans="2:14" s="3" customFormat="1" ht="15" thickBot="1" x14ac:dyDescent="0.35">
      <c r="B4" s="236"/>
      <c r="C4" s="126" t="s">
        <v>0</v>
      </c>
      <c r="D4" s="127" t="s">
        <v>3</v>
      </c>
      <c r="E4" s="128" t="s">
        <v>4</v>
      </c>
      <c r="F4" s="128" t="s">
        <v>115</v>
      </c>
      <c r="G4" s="126" t="s">
        <v>0</v>
      </c>
      <c r="H4" s="128" t="s">
        <v>3</v>
      </c>
      <c r="I4" s="128" t="s">
        <v>4</v>
      </c>
      <c r="J4" s="128" t="s">
        <v>115</v>
      </c>
      <c r="K4" s="129" t="s">
        <v>0</v>
      </c>
      <c r="L4" s="130" t="s">
        <v>3</v>
      </c>
      <c r="M4" s="131" t="s">
        <v>4</v>
      </c>
      <c r="N4" s="132" t="s">
        <v>115</v>
      </c>
    </row>
    <row r="5" spans="2:14" s="3" customFormat="1" ht="15" thickTop="1" x14ac:dyDescent="0.3">
      <c r="B5" s="115" t="s">
        <v>0</v>
      </c>
      <c r="C5" s="114">
        <f>SUM(C6:C11)</f>
        <v>17763</v>
      </c>
      <c r="D5" s="114">
        <f t="shared" ref="D5:N5" si="0">SUM(D6:D11)</f>
        <v>12712</v>
      </c>
      <c r="E5" s="114">
        <f t="shared" si="0"/>
        <v>5031</v>
      </c>
      <c r="F5" s="114">
        <f t="shared" si="0"/>
        <v>20</v>
      </c>
      <c r="G5" s="114">
        <f t="shared" si="0"/>
        <v>2967</v>
      </c>
      <c r="H5" s="114">
        <f t="shared" si="0"/>
        <v>1597</v>
      </c>
      <c r="I5" s="114">
        <f t="shared" si="0"/>
        <v>1369</v>
      </c>
      <c r="J5" s="114">
        <f t="shared" si="0"/>
        <v>1</v>
      </c>
      <c r="K5" s="114">
        <f t="shared" si="0"/>
        <v>1637</v>
      </c>
      <c r="L5" s="114">
        <f t="shared" si="0"/>
        <v>910</v>
      </c>
      <c r="M5" s="114">
        <f t="shared" si="0"/>
        <v>725</v>
      </c>
      <c r="N5" s="114">
        <f t="shared" si="0"/>
        <v>2</v>
      </c>
    </row>
    <row r="6" spans="2:14" s="3" customFormat="1" x14ac:dyDescent="0.3">
      <c r="B6" s="133" t="s">
        <v>116</v>
      </c>
      <c r="C6" s="134">
        <v>7239</v>
      </c>
      <c r="D6" s="134">
        <v>4030</v>
      </c>
      <c r="E6" s="134">
        <v>3207</v>
      </c>
      <c r="F6" s="134">
        <v>2</v>
      </c>
      <c r="G6" s="134">
        <v>0</v>
      </c>
      <c r="H6" s="134">
        <v>0</v>
      </c>
      <c r="I6" s="134">
        <v>0</v>
      </c>
      <c r="J6" s="134">
        <v>0</v>
      </c>
      <c r="K6" s="134">
        <v>1466</v>
      </c>
      <c r="L6" s="134">
        <v>794</v>
      </c>
      <c r="M6" s="134">
        <v>672</v>
      </c>
      <c r="N6" s="134">
        <v>0</v>
      </c>
    </row>
    <row r="7" spans="2:14" s="3" customFormat="1" x14ac:dyDescent="0.3">
      <c r="B7" s="133" t="s">
        <v>117</v>
      </c>
      <c r="C7" s="135">
        <v>42</v>
      </c>
      <c r="D7" s="135">
        <v>22</v>
      </c>
      <c r="E7" s="135">
        <v>20</v>
      </c>
      <c r="F7" s="135">
        <v>0</v>
      </c>
      <c r="G7" s="135">
        <v>0</v>
      </c>
      <c r="H7" s="135">
        <v>0</v>
      </c>
      <c r="I7" s="135">
        <v>0</v>
      </c>
      <c r="J7" s="135">
        <v>0</v>
      </c>
      <c r="K7" s="135">
        <v>37</v>
      </c>
      <c r="L7" s="135">
        <v>18</v>
      </c>
      <c r="M7" s="135">
        <v>19</v>
      </c>
      <c r="N7" s="135">
        <v>0</v>
      </c>
    </row>
    <row r="8" spans="2:14" s="3" customFormat="1" x14ac:dyDescent="0.3">
      <c r="B8" s="133" t="s">
        <v>118</v>
      </c>
      <c r="C8" s="134">
        <v>85</v>
      </c>
      <c r="D8" s="134">
        <v>62</v>
      </c>
      <c r="E8" s="134">
        <v>23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34</v>
      </c>
      <c r="L8" s="134">
        <v>27</v>
      </c>
      <c r="M8" s="134">
        <v>7</v>
      </c>
      <c r="N8" s="134">
        <v>0</v>
      </c>
    </row>
    <row r="9" spans="2:14" s="3" customFormat="1" x14ac:dyDescent="0.3">
      <c r="B9" s="133" t="s">
        <v>119</v>
      </c>
      <c r="C9" s="135">
        <v>20</v>
      </c>
      <c r="D9" s="135">
        <v>12</v>
      </c>
      <c r="E9" s="135">
        <v>8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3</v>
      </c>
      <c r="L9" s="135">
        <v>2</v>
      </c>
      <c r="M9" s="135">
        <v>1</v>
      </c>
      <c r="N9" s="135">
        <v>0</v>
      </c>
    </row>
    <row r="10" spans="2:14" s="3" customFormat="1" x14ac:dyDescent="0.3">
      <c r="B10" s="133" t="s">
        <v>120</v>
      </c>
      <c r="C10" s="134">
        <v>10368</v>
      </c>
      <c r="D10" s="134">
        <v>8579</v>
      </c>
      <c r="E10" s="134">
        <v>1771</v>
      </c>
      <c r="F10" s="134">
        <v>18</v>
      </c>
      <c r="G10" s="134">
        <v>123</v>
      </c>
      <c r="H10" s="134">
        <v>83</v>
      </c>
      <c r="I10" s="134">
        <v>40</v>
      </c>
      <c r="J10" s="134">
        <v>0</v>
      </c>
      <c r="K10" s="134">
        <v>92</v>
      </c>
      <c r="L10" s="134">
        <v>66</v>
      </c>
      <c r="M10" s="134">
        <v>24</v>
      </c>
      <c r="N10" s="134">
        <v>2</v>
      </c>
    </row>
    <row r="11" spans="2:14" s="3" customFormat="1" ht="15" thickBot="1" x14ac:dyDescent="0.35">
      <c r="B11" s="133" t="s">
        <v>121</v>
      </c>
      <c r="C11" s="135">
        <v>9</v>
      </c>
      <c r="D11" s="135">
        <v>7</v>
      </c>
      <c r="E11" s="135">
        <v>2</v>
      </c>
      <c r="F11" s="135">
        <v>0</v>
      </c>
      <c r="G11" s="135">
        <v>2844</v>
      </c>
      <c r="H11" s="135">
        <v>1514</v>
      </c>
      <c r="I11" s="135">
        <v>1329</v>
      </c>
      <c r="J11" s="135">
        <v>1</v>
      </c>
      <c r="K11" s="135">
        <v>5</v>
      </c>
      <c r="L11" s="135">
        <v>3</v>
      </c>
      <c r="M11" s="135">
        <v>2</v>
      </c>
      <c r="N11" s="135">
        <v>0</v>
      </c>
    </row>
    <row r="12" spans="2:14" s="3" customFormat="1" ht="15.75" customHeight="1" thickTop="1" x14ac:dyDescent="0.3">
      <c r="B12" s="245" t="s">
        <v>296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</row>
    <row r="13" spans="2:14" s="3" customFormat="1" x14ac:dyDescent="0.3"/>
    <row r="14" spans="2:14" s="3" customFormat="1" x14ac:dyDescent="0.3"/>
    <row r="15" spans="2:14" s="3" customFormat="1" x14ac:dyDescent="0.3"/>
    <row r="16" spans="2:14" ht="32.25" customHeight="1" x14ac:dyDescent="0.3">
      <c r="B16" s="234" t="s">
        <v>297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</row>
    <row r="17" spans="2:14" x14ac:dyDescent="0.3">
      <c r="B17" s="235" t="s">
        <v>5</v>
      </c>
      <c r="C17" s="237" t="s">
        <v>335</v>
      </c>
      <c r="D17" s="238"/>
      <c r="E17" s="238"/>
      <c r="F17" s="238"/>
      <c r="G17" s="239" t="s">
        <v>274</v>
      </c>
      <c r="H17" s="240"/>
      <c r="I17" s="240"/>
      <c r="J17" s="241"/>
      <c r="K17" s="242" t="s">
        <v>336</v>
      </c>
      <c r="L17" s="243"/>
      <c r="M17" s="243"/>
      <c r="N17" s="244"/>
    </row>
    <row r="18" spans="2:14" ht="15" thickBot="1" x14ac:dyDescent="0.35">
      <c r="B18" s="236"/>
      <c r="C18" s="126" t="s">
        <v>0</v>
      </c>
      <c r="D18" s="127" t="s">
        <v>3</v>
      </c>
      <c r="E18" s="128" t="s">
        <v>4</v>
      </c>
      <c r="F18" s="128" t="s">
        <v>115</v>
      </c>
      <c r="G18" s="126" t="s">
        <v>0</v>
      </c>
      <c r="H18" s="128" t="s">
        <v>3</v>
      </c>
      <c r="I18" s="128" t="s">
        <v>4</v>
      </c>
      <c r="J18" s="128" t="s">
        <v>115</v>
      </c>
      <c r="K18" s="129" t="s">
        <v>0</v>
      </c>
      <c r="L18" s="130" t="s">
        <v>3</v>
      </c>
      <c r="M18" s="131" t="s">
        <v>4</v>
      </c>
      <c r="N18" s="132" t="s">
        <v>115</v>
      </c>
    </row>
    <row r="19" spans="2:14" ht="15" thickTop="1" x14ac:dyDescent="0.3">
      <c r="B19" s="115" t="s">
        <v>0</v>
      </c>
      <c r="C19" s="114">
        <f t="shared" ref="C19:N19" si="1">SUM(C20:C31)</f>
        <v>7281</v>
      </c>
      <c r="D19" s="114">
        <f t="shared" si="1"/>
        <v>4052</v>
      </c>
      <c r="E19" s="114">
        <f t="shared" si="1"/>
        <v>3227</v>
      </c>
      <c r="F19" s="114">
        <f t="shared" si="1"/>
        <v>2</v>
      </c>
      <c r="G19" s="114">
        <f t="shared" si="1"/>
        <v>0</v>
      </c>
      <c r="H19" s="114">
        <f t="shared" si="1"/>
        <v>0</v>
      </c>
      <c r="I19" s="114">
        <f t="shared" si="1"/>
        <v>0</v>
      </c>
      <c r="J19" s="114">
        <f t="shared" si="1"/>
        <v>0</v>
      </c>
      <c r="K19" s="114">
        <f t="shared" si="1"/>
        <v>1503</v>
      </c>
      <c r="L19" s="114">
        <f t="shared" si="1"/>
        <v>812</v>
      </c>
      <c r="M19" s="114">
        <f t="shared" si="1"/>
        <v>691</v>
      </c>
      <c r="N19" s="114">
        <f t="shared" si="1"/>
        <v>0</v>
      </c>
    </row>
    <row r="20" spans="2:14" x14ac:dyDescent="0.3">
      <c r="B20" s="133" t="s">
        <v>153</v>
      </c>
      <c r="C20" s="134">
        <v>7203</v>
      </c>
      <c r="D20" s="134">
        <v>4007</v>
      </c>
      <c r="E20" s="134">
        <v>3194</v>
      </c>
      <c r="F20" s="134">
        <v>2</v>
      </c>
      <c r="G20" s="134">
        <v>0</v>
      </c>
      <c r="H20" s="134">
        <v>0</v>
      </c>
      <c r="I20" s="134">
        <v>0</v>
      </c>
      <c r="J20" s="134">
        <v>0</v>
      </c>
      <c r="K20" s="134">
        <v>1408</v>
      </c>
      <c r="L20" s="134">
        <v>751</v>
      </c>
      <c r="M20" s="134">
        <v>657</v>
      </c>
      <c r="N20" s="134">
        <v>0</v>
      </c>
    </row>
    <row r="21" spans="2:14" x14ac:dyDescent="0.3">
      <c r="B21" s="133" t="s">
        <v>164</v>
      </c>
      <c r="C21" s="135">
        <v>30</v>
      </c>
      <c r="D21" s="135">
        <v>15</v>
      </c>
      <c r="E21" s="135">
        <v>15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18</v>
      </c>
      <c r="L21" s="135">
        <v>9</v>
      </c>
      <c r="M21" s="135">
        <v>9</v>
      </c>
      <c r="N21" s="135">
        <v>0</v>
      </c>
    </row>
    <row r="22" spans="2:14" x14ac:dyDescent="0.3">
      <c r="B22" s="133" t="s">
        <v>175</v>
      </c>
      <c r="C22" s="134">
        <v>2</v>
      </c>
      <c r="D22" s="134">
        <v>2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13</v>
      </c>
      <c r="L22" s="134">
        <v>10</v>
      </c>
      <c r="M22" s="134">
        <v>3</v>
      </c>
      <c r="N22" s="134">
        <v>0</v>
      </c>
    </row>
    <row r="23" spans="2:14" x14ac:dyDescent="0.3">
      <c r="B23" s="133" t="s">
        <v>150</v>
      </c>
      <c r="C23" s="135">
        <v>1</v>
      </c>
      <c r="D23" s="135">
        <v>0</v>
      </c>
      <c r="E23" s="135">
        <v>1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10</v>
      </c>
      <c r="L23" s="135">
        <v>6</v>
      </c>
      <c r="M23" s="135">
        <v>4</v>
      </c>
      <c r="N23" s="135">
        <v>0</v>
      </c>
    </row>
    <row r="24" spans="2:14" x14ac:dyDescent="0.3">
      <c r="B24" s="133" t="s">
        <v>165</v>
      </c>
      <c r="C24" s="134">
        <v>3</v>
      </c>
      <c r="D24" s="134">
        <v>3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8</v>
      </c>
      <c r="L24" s="134">
        <v>5</v>
      </c>
      <c r="M24" s="134">
        <v>3</v>
      </c>
      <c r="N24" s="134">
        <v>0</v>
      </c>
    </row>
    <row r="25" spans="2:14" x14ac:dyDescent="0.3">
      <c r="B25" s="133" t="s">
        <v>396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4</v>
      </c>
      <c r="L25" s="135">
        <v>4</v>
      </c>
      <c r="M25" s="135">
        <v>0</v>
      </c>
      <c r="N25" s="135">
        <v>0</v>
      </c>
    </row>
    <row r="26" spans="2:14" x14ac:dyDescent="0.3">
      <c r="B26" s="133" t="s">
        <v>169</v>
      </c>
      <c r="C26" s="134">
        <v>2</v>
      </c>
      <c r="D26" s="134">
        <v>2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4</v>
      </c>
      <c r="L26" s="134">
        <v>1</v>
      </c>
      <c r="M26" s="134">
        <v>3</v>
      </c>
      <c r="N26" s="134">
        <v>0</v>
      </c>
    </row>
    <row r="27" spans="2:14" x14ac:dyDescent="0.3">
      <c r="B27" s="133" t="s">
        <v>408</v>
      </c>
      <c r="C27" s="135">
        <v>7</v>
      </c>
      <c r="D27" s="135">
        <v>1</v>
      </c>
      <c r="E27" s="135">
        <v>6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4</v>
      </c>
      <c r="L27" s="135">
        <v>2</v>
      </c>
      <c r="M27" s="135">
        <v>2</v>
      </c>
      <c r="N27" s="135">
        <v>0</v>
      </c>
    </row>
    <row r="28" spans="2:14" x14ac:dyDescent="0.3">
      <c r="B28" s="133" t="s">
        <v>149</v>
      </c>
      <c r="C28" s="134">
        <v>1</v>
      </c>
      <c r="D28" s="134">
        <v>0</v>
      </c>
      <c r="E28" s="134">
        <v>1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4</v>
      </c>
      <c r="L28" s="134">
        <v>2</v>
      </c>
      <c r="M28" s="134">
        <v>2</v>
      </c>
      <c r="N28" s="134">
        <v>0</v>
      </c>
    </row>
    <row r="29" spans="2:14" x14ac:dyDescent="0.3">
      <c r="B29" s="133" t="s">
        <v>154</v>
      </c>
      <c r="C29" s="135">
        <v>1</v>
      </c>
      <c r="D29" s="135">
        <v>1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4</v>
      </c>
      <c r="L29" s="135">
        <v>3</v>
      </c>
      <c r="M29" s="135">
        <v>1</v>
      </c>
      <c r="N29" s="135">
        <v>0</v>
      </c>
    </row>
    <row r="30" spans="2:14" x14ac:dyDescent="0.3">
      <c r="B30" s="133" t="s">
        <v>409</v>
      </c>
      <c r="C30" s="134">
        <v>1</v>
      </c>
      <c r="D30" s="134">
        <v>1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4</v>
      </c>
      <c r="L30" s="134">
        <v>4</v>
      </c>
      <c r="M30" s="134">
        <v>0</v>
      </c>
      <c r="N30" s="134">
        <v>0</v>
      </c>
    </row>
    <row r="31" spans="2:14" ht="15" thickBot="1" x14ac:dyDescent="0.35">
      <c r="B31" s="133" t="s">
        <v>66</v>
      </c>
      <c r="C31" s="135">
        <v>30</v>
      </c>
      <c r="D31" s="135">
        <v>20</v>
      </c>
      <c r="E31" s="135">
        <v>10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22</v>
      </c>
      <c r="L31" s="135">
        <v>15</v>
      </c>
      <c r="M31" s="135">
        <v>7</v>
      </c>
      <c r="N31" s="135">
        <v>0</v>
      </c>
    </row>
    <row r="32" spans="2:14" ht="15.75" customHeight="1" thickTop="1" x14ac:dyDescent="0.3">
      <c r="B32" s="245" t="s">
        <v>296</v>
      </c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</row>
    <row r="33" spans="2:70" x14ac:dyDescent="0.3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3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3"/>
    <row r="36" spans="2:70" ht="45" customHeight="1" x14ac:dyDescent="0.3">
      <c r="B36" s="234" t="s">
        <v>298</v>
      </c>
      <c r="C36" s="234"/>
      <c r="D36" s="234"/>
      <c r="E36" s="234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5">
      <c r="B37" s="136" t="s">
        <v>63</v>
      </c>
      <c r="C37" s="142" t="s">
        <v>335</v>
      </c>
      <c r="D37" s="142" t="s">
        <v>274</v>
      </c>
      <c r="E37" s="142" t="s">
        <v>336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" thickTop="1" x14ac:dyDescent="0.3">
      <c r="B38" s="115" t="s">
        <v>0</v>
      </c>
      <c r="C38" s="22">
        <v>2849</v>
      </c>
      <c r="D38" s="294">
        <v>0</v>
      </c>
      <c r="E38" s="22">
        <v>495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133" t="s">
        <v>133</v>
      </c>
      <c r="C39" s="134">
        <v>949</v>
      </c>
      <c r="D39" s="134">
        <v>0</v>
      </c>
      <c r="E39" s="134">
        <v>206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3">
      <c r="B40" s="133" t="s">
        <v>134</v>
      </c>
      <c r="C40" s="135">
        <v>967</v>
      </c>
      <c r="D40" s="135">
        <v>0</v>
      </c>
      <c r="E40" s="135">
        <v>171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3">
      <c r="B41" s="133" t="s">
        <v>135</v>
      </c>
      <c r="C41" s="134">
        <v>933</v>
      </c>
      <c r="D41" s="134">
        <v>0</v>
      </c>
      <c r="E41" s="134">
        <v>118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3">
      <c r="B42" s="115" t="s">
        <v>0</v>
      </c>
      <c r="C42" s="22">
        <v>7281</v>
      </c>
      <c r="D42" s="294">
        <v>0</v>
      </c>
      <c r="E42" s="22">
        <v>1503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3" t="s">
        <v>136</v>
      </c>
      <c r="C43" s="134">
        <v>2324</v>
      </c>
      <c r="D43" s="134">
        <v>0</v>
      </c>
      <c r="E43" s="134">
        <v>425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3" t="s">
        <v>137</v>
      </c>
      <c r="C44" s="135">
        <v>1613</v>
      </c>
      <c r="D44" s="135">
        <v>0</v>
      </c>
      <c r="E44" s="135">
        <v>259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3" t="s">
        <v>138</v>
      </c>
      <c r="C45" s="134">
        <v>1861</v>
      </c>
      <c r="D45" s="134">
        <v>0</v>
      </c>
      <c r="E45" s="134">
        <v>392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33" t="s">
        <v>139</v>
      </c>
      <c r="C46" s="135">
        <v>1022</v>
      </c>
      <c r="D46" s="135">
        <v>0</v>
      </c>
      <c r="E46" s="135">
        <v>268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3" t="s">
        <v>140</v>
      </c>
      <c r="C47" s="134">
        <v>461</v>
      </c>
      <c r="D47" s="134">
        <v>0</v>
      </c>
      <c r="E47" s="134">
        <v>159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" thickBot="1" x14ac:dyDescent="0.35">
      <c r="B48" s="133" t="s">
        <v>64</v>
      </c>
      <c r="C48" s="135">
        <v>0</v>
      </c>
      <c r="D48" s="135">
        <v>0</v>
      </c>
      <c r="E48" s="135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37.5" customHeight="1" thickTop="1" x14ac:dyDescent="0.3">
      <c r="B49" s="245" t="s">
        <v>296</v>
      </c>
      <c r="C49" s="245"/>
      <c r="D49" s="245"/>
      <c r="E49" s="245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/>
    <row r="51" spans="2:70" s="3" customFormat="1" x14ac:dyDescent="0.3"/>
    <row r="52" spans="2:70" s="3" customFormat="1" x14ac:dyDescent="0.3"/>
    <row r="53" spans="2:70" ht="47.25" customHeight="1" x14ac:dyDescent="0.3">
      <c r="B53" s="234" t="s">
        <v>299</v>
      </c>
      <c r="C53" s="234"/>
      <c r="D53" s="234"/>
      <c r="E53" s="234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5">
      <c r="B54" s="136" t="s">
        <v>62</v>
      </c>
      <c r="C54" s="142" t="s">
        <v>335</v>
      </c>
      <c r="D54" s="142" t="s">
        <v>274</v>
      </c>
      <c r="E54" s="142" t="s">
        <v>336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" thickTop="1" x14ac:dyDescent="0.3">
      <c r="B55" s="117" t="s">
        <v>40</v>
      </c>
      <c r="C55" s="137">
        <v>7281</v>
      </c>
      <c r="D55" s="137">
        <v>0</v>
      </c>
      <c r="E55" s="137">
        <v>1503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37" customFormat="1" x14ac:dyDescent="0.3">
      <c r="B56" s="138" t="s">
        <v>7</v>
      </c>
      <c r="C56" s="134">
        <v>6774</v>
      </c>
      <c r="D56" s="134">
        <v>0</v>
      </c>
      <c r="E56" s="134">
        <v>1352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3">
      <c r="B57" s="133" t="s">
        <v>8</v>
      </c>
      <c r="C57" s="135">
        <v>7</v>
      </c>
      <c r="D57" s="135">
        <v>0</v>
      </c>
      <c r="E57" s="135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3">
      <c r="B58" s="133" t="s">
        <v>9</v>
      </c>
      <c r="C58" s="134">
        <v>103</v>
      </c>
      <c r="D58" s="134">
        <v>0</v>
      </c>
      <c r="E58" s="134">
        <v>27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33" t="s">
        <v>10</v>
      </c>
      <c r="C59" s="135">
        <v>332</v>
      </c>
      <c r="D59" s="135">
        <v>0</v>
      </c>
      <c r="E59" s="135">
        <v>198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3" t="s">
        <v>11</v>
      </c>
      <c r="C60" s="134">
        <v>6311</v>
      </c>
      <c r="D60" s="134">
        <v>0</v>
      </c>
      <c r="E60" s="134">
        <v>1125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3" t="s">
        <v>12</v>
      </c>
      <c r="C61" s="135">
        <v>17</v>
      </c>
      <c r="D61" s="135">
        <v>0</v>
      </c>
      <c r="E61" s="135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3" t="s">
        <v>13</v>
      </c>
      <c r="C62" s="134">
        <v>4</v>
      </c>
      <c r="D62" s="134">
        <v>0</v>
      </c>
      <c r="E62" s="134">
        <v>2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3">
      <c r="B63" s="133" t="s">
        <v>14</v>
      </c>
      <c r="C63" s="135">
        <v>0</v>
      </c>
      <c r="D63" s="135">
        <v>0</v>
      </c>
      <c r="E63" s="135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37" customFormat="1" x14ac:dyDescent="0.3">
      <c r="B64" s="138" t="s">
        <v>15</v>
      </c>
      <c r="C64" s="134">
        <v>12</v>
      </c>
      <c r="D64" s="134">
        <v>0</v>
      </c>
      <c r="E64" s="134">
        <v>4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3">
      <c r="B65" s="133" t="s">
        <v>16</v>
      </c>
      <c r="C65" s="135">
        <v>5</v>
      </c>
      <c r="D65" s="135">
        <v>0</v>
      </c>
      <c r="E65" s="135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3" t="s">
        <v>17</v>
      </c>
      <c r="C66" s="134">
        <v>0</v>
      </c>
      <c r="D66" s="134">
        <v>0</v>
      </c>
      <c r="E66" s="134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3" t="s">
        <v>18</v>
      </c>
      <c r="C67" s="135">
        <v>0</v>
      </c>
      <c r="D67" s="135">
        <v>0</v>
      </c>
      <c r="E67" s="135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3" t="s">
        <v>19</v>
      </c>
      <c r="C68" s="134">
        <v>0</v>
      </c>
      <c r="D68" s="134">
        <v>0</v>
      </c>
      <c r="E68" s="134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3" t="s">
        <v>20</v>
      </c>
      <c r="C69" s="135">
        <v>6</v>
      </c>
      <c r="D69" s="135">
        <v>0</v>
      </c>
      <c r="E69" s="135">
        <v>2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3" t="s">
        <v>21</v>
      </c>
      <c r="C70" s="134">
        <v>1</v>
      </c>
      <c r="D70" s="134">
        <v>0</v>
      </c>
      <c r="E70" s="134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3" t="s">
        <v>22</v>
      </c>
      <c r="C71" s="135">
        <v>0</v>
      </c>
      <c r="D71" s="135">
        <v>0</v>
      </c>
      <c r="E71" s="135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3" t="s">
        <v>23</v>
      </c>
      <c r="C72" s="134">
        <v>0</v>
      </c>
      <c r="D72" s="134">
        <v>0</v>
      </c>
      <c r="E72" s="134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3" t="s">
        <v>24</v>
      </c>
      <c r="C73" s="135">
        <v>0</v>
      </c>
      <c r="D73" s="135">
        <v>0</v>
      </c>
      <c r="E73" s="135">
        <v>2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38" t="s">
        <v>25</v>
      </c>
      <c r="C74" s="134">
        <v>222</v>
      </c>
      <c r="D74" s="134">
        <v>0</v>
      </c>
      <c r="E74" s="134">
        <v>100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3" t="s">
        <v>26</v>
      </c>
      <c r="C75" s="135">
        <v>29</v>
      </c>
      <c r="D75" s="135">
        <v>0</v>
      </c>
      <c r="E75" s="135">
        <v>9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3" t="s">
        <v>27</v>
      </c>
      <c r="C76" s="134">
        <v>0</v>
      </c>
      <c r="D76" s="134">
        <v>0</v>
      </c>
      <c r="E76" s="134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3" t="s">
        <v>28</v>
      </c>
      <c r="C77" s="135">
        <v>27</v>
      </c>
      <c r="D77" s="135">
        <v>0</v>
      </c>
      <c r="E77" s="135">
        <v>15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3" t="s">
        <v>29</v>
      </c>
      <c r="C78" s="134">
        <v>166</v>
      </c>
      <c r="D78" s="134">
        <v>0</v>
      </c>
      <c r="E78" s="134">
        <v>76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38" t="s">
        <v>30</v>
      </c>
      <c r="C79" s="135">
        <v>189</v>
      </c>
      <c r="D79" s="135">
        <v>0</v>
      </c>
      <c r="E79" s="135">
        <v>29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3" t="s">
        <v>31</v>
      </c>
      <c r="C80" s="134">
        <v>56</v>
      </c>
      <c r="D80" s="134">
        <v>0</v>
      </c>
      <c r="E80" s="134">
        <v>6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3">
      <c r="B81" s="133" t="s">
        <v>32</v>
      </c>
      <c r="C81" s="135">
        <v>73</v>
      </c>
      <c r="D81" s="135">
        <v>0</v>
      </c>
      <c r="E81" s="135">
        <v>13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37" customFormat="1" x14ac:dyDescent="0.3">
      <c r="B82" s="133" t="s">
        <v>33</v>
      </c>
      <c r="C82" s="134">
        <v>60</v>
      </c>
      <c r="D82" s="134">
        <v>0</v>
      </c>
      <c r="E82" s="134">
        <v>10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3">
      <c r="B83" s="138" t="s">
        <v>34</v>
      </c>
      <c r="C83" s="135">
        <v>84</v>
      </c>
      <c r="D83" s="135">
        <v>0</v>
      </c>
      <c r="E83" s="135">
        <v>18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3" t="s">
        <v>35</v>
      </c>
      <c r="C84" s="134">
        <v>43</v>
      </c>
      <c r="D84" s="134">
        <v>0</v>
      </c>
      <c r="E84" s="134">
        <v>9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3" t="s">
        <v>49</v>
      </c>
      <c r="C85" s="135">
        <v>27</v>
      </c>
      <c r="D85" s="135">
        <v>0</v>
      </c>
      <c r="E85" s="135">
        <v>4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3" t="s">
        <v>37</v>
      </c>
      <c r="C86" s="134">
        <v>5</v>
      </c>
      <c r="D86" s="134">
        <v>0</v>
      </c>
      <c r="E86" s="134">
        <v>5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3">
      <c r="B87" s="133" t="s">
        <v>38</v>
      </c>
      <c r="C87" s="135">
        <v>9</v>
      </c>
      <c r="D87" s="135">
        <v>0</v>
      </c>
      <c r="E87" s="135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3">
      <c r="B88" s="233" t="s">
        <v>296</v>
      </c>
      <c r="C88" s="233"/>
      <c r="D88" s="233"/>
      <c r="E88" s="233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3"/>
    <row r="90" spans="2:70" s="3" customFormat="1" x14ac:dyDescent="0.3"/>
    <row r="91" spans="2:70" s="3" customFormat="1" x14ac:dyDescent="0.3"/>
    <row r="92" spans="2:70" ht="42" customHeight="1" x14ac:dyDescent="0.3">
      <c r="B92" s="234" t="s">
        <v>300</v>
      </c>
      <c r="C92" s="234"/>
      <c r="D92" s="234"/>
      <c r="E92" s="234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" thickBot="1" x14ac:dyDescent="0.35">
      <c r="B93" s="136" t="s">
        <v>122</v>
      </c>
      <c r="C93" s="142" t="s">
        <v>335</v>
      </c>
      <c r="D93" s="142" t="s">
        <v>274</v>
      </c>
      <c r="E93" s="142" t="s">
        <v>336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" thickTop="1" x14ac:dyDescent="0.3">
      <c r="B94" s="117" t="s">
        <v>40</v>
      </c>
      <c r="C94" s="114">
        <f>SUM(C95:C105)</f>
        <v>7281</v>
      </c>
      <c r="D94" s="114">
        <f t="shared" ref="D94" si="2">SUM(D95:D105)</f>
        <v>0</v>
      </c>
      <c r="E94" s="114">
        <f>SUM(E95:E105)</f>
        <v>1503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139" t="s">
        <v>399</v>
      </c>
      <c r="C95" s="134">
        <v>4351</v>
      </c>
      <c r="D95" s="134">
        <v>0</v>
      </c>
      <c r="E95" s="134">
        <v>794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3">
      <c r="B96" s="139" t="s">
        <v>398</v>
      </c>
      <c r="C96" s="135">
        <v>1953</v>
      </c>
      <c r="D96" s="135">
        <v>0</v>
      </c>
      <c r="E96" s="135">
        <v>329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3">
      <c r="B97" s="139" t="s">
        <v>403</v>
      </c>
      <c r="C97" s="134">
        <v>281</v>
      </c>
      <c r="D97" s="134">
        <v>0</v>
      </c>
      <c r="E97" s="134">
        <v>186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39" t="s">
        <v>400</v>
      </c>
      <c r="C98" s="135">
        <v>149</v>
      </c>
      <c r="D98" s="135">
        <v>0</v>
      </c>
      <c r="E98" s="135">
        <v>66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39" t="s">
        <v>410</v>
      </c>
      <c r="C99" s="134">
        <v>82</v>
      </c>
      <c r="D99" s="134">
        <v>0</v>
      </c>
      <c r="E99" s="134">
        <v>25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39" t="s">
        <v>411</v>
      </c>
      <c r="C100" s="135">
        <v>26</v>
      </c>
      <c r="D100" s="135">
        <v>0</v>
      </c>
      <c r="E100" s="135">
        <v>15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39" t="s">
        <v>412</v>
      </c>
      <c r="C101" s="134">
        <v>37</v>
      </c>
      <c r="D101" s="134">
        <v>0</v>
      </c>
      <c r="E101" s="134">
        <v>12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39" t="s">
        <v>413</v>
      </c>
      <c r="C102" s="135">
        <v>33</v>
      </c>
      <c r="D102" s="135">
        <v>0</v>
      </c>
      <c r="E102" s="135">
        <v>9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39" t="s">
        <v>414</v>
      </c>
      <c r="C103" s="134">
        <v>24</v>
      </c>
      <c r="D103" s="134">
        <v>0</v>
      </c>
      <c r="E103" s="134">
        <v>5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39" t="s">
        <v>415</v>
      </c>
      <c r="C104" s="135">
        <v>3</v>
      </c>
      <c r="D104" s="135">
        <v>0</v>
      </c>
      <c r="E104" s="135">
        <v>4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33" t="s">
        <v>66</v>
      </c>
      <c r="C105" s="134">
        <v>342</v>
      </c>
      <c r="D105" s="134">
        <v>0</v>
      </c>
      <c r="E105" s="134">
        <v>58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3">
      <c r="B106" s="233" t="s">
        <v>296</v>
      </c>
      <c r="C106" s="233"/>
      <c r="D106" s="233"/>
      <c r="E106" s="233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3"/>
    <row r="108" spans="2:70" s="3" customFormat="1" x14ac:dyDescent="0.3"/>
    <row r="109" spans="2:70" s="3" customFormat="1" x14ac:dyDescent="0.3"/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7:14" s="3" customFormat="1" x14ac:dyDescent="0.3"/>
    <row r="386" spans="7:14" s="3" customFormat="1" x14ac:dyDescent="0.3"/>
    <row r="387" spans="7:14" s="3" customFormat="1" x14ac:dyDescent="0.3"/>
    <row r="388" spans="7:14" s="3" customFormat="1" x14ac:dyDescent="0.3"/>
    <row r="389" spans="7:14" x14ac:dyDescent="0.3">
      <c r="G389" s="3"/>
      <c r="H389" s="3"/>
      <c r="I389" s="3"/>
      <c r="J389" s="3"/>
      <c r="K389" s="3"/>
      <c r="L389" s="3"/>
      <c r="M389" s="3"/>
      <c r="N389" s="3"/>
    </row>
    <row r="390" spans="7:14" x14ac:dyDescent="0.3">
      <c r="G390" s="3"/>
      <c r="H390" s="3"/>
      <c r="I390" s="3"/>
      <c r="J390" s="3"/>
      <c r="K390" s="3"/>
      <c r="L390" s="3"/>
      <c r="M390" s="3"/>
      <c r="N390" s="3"/>
    </row>
    <row r="391" spans="7:14" x14ac:dyDescent="0.3">
      <c r="G391" s="3"/>
      <c r="H391" s="3"/>
      <c r="I391" s="3"/>
      <c r="J391" s="3"/>
      <c r="K391" s="3"/>
      <c r="L391" s="3"/>
      <c r="M391" s="3"/>
      <c r="N391" s="3"/>
    </row>
    <row r="392" spans="7:14" x14ac:dyDescent="0.3">
      <c r="G392" s="3"/>
      <c r="H392" s="3"/>
      <c r="I392" s="3"/>
      <c r="J392" s="3"/>
      <c r="K392" s="3"/>
      <c r="L392" s="3"/>
      <c r="M392" s="3"/>
      <c r="N392" s="3"/>
    </row>
    <row r="393" spans="7:14" x14ac:dyDescent="0.3">
      <c r="G393" s="3"/>
      <c r="H393" s="3"/>
      <c r="I393" s="3"/>
      <c r="J393" s="3"/>
      <c r="K393" s="3"/>
      <c r="L393" s="3"/>
      <c r="M393" s="3"/>
      <c r="N393" s="3"/>
    </row>
    <row r="394" spans="7:14" x14ac:dyDescent="0.3">
      <c r="G394" s="3"/>
      <c r="H394" s="3"/>
      <c r="I394" s="3"/>
      <c r="J394" s="3"/>
      <c r="K394" s="3"/>
      <c r="L394" s="3"/>
      <c r="M394" s="3"/>
      <c r="N394" s="3"/>
    </row>
    <row r="395" spans="7:14" x14ac:dyDescent="0.3">
      <c r="G395" s="3"/>
      <c r="H395" s="3"/>
      <c r="I395" s="3"/>
      <c r="J395" s="3"/>
      <c r="K395" s="3"/>
      <c r="L395" s="3"/>
      <c r="M395" s="3"/>
      <c r="N395" s="3"/>
    </row>
    <row r="396" spans="7:14" x14ac:dyDescent="0.3">
      <c r="G396" s="3"/>
      <c r="H396" s="3"/>
      <c r="I396" s="3"/>
      <c r="J396" s="3"/>
      <c r="K396" s="3"/>
      <c r="L396" s="3"/>
      <c r="M396" s="3"/>
      <c r="N396" s="3"/>
    </row>
    <row r="397" spans="7:14" x14ac:dyDescent="0.3">
      <c r="G397" s="3"/>
      <c r="H397" s="3"/>
      <c r="I397" s="3"/>
      <c r="J397" s="3"/>
      <c r="K397" s="3"/>
      <c r="L397" s="3"/>
      <c r="M397" s="3"/>
      <c r="N397" s="3"/>
    </row>
    <row r="398" spans="7:14" x14ac:dyDescent="0.3">
      <c r="G398" s="3"/>
      <c r="H398" s="3"/>
      <c r="I398" s="3"/>
      <c r="J398" s="3"/>
      <c r="K398" s="3"/>
      <c r="L398" s="3"/>
      <c r="M398" s="3"/>
      <c r="N398" s="3"/>
    </row>
    <row r="399" spans="7:14" x14ac:dyDescent="0.3">
      <c r="G399" s="3"/>
      <c r="H399" s="3"/>
      <c r="I399" s="3"/>
      <c r="J399" s="3"/>
      <c r="K399" s="3"/>
      <c r="L399" s="3"/>
      <c r="M399" s="3"/>
      <c r="N399" s="3"/>
    </row>
    <row r="400" spans="7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2:N12"/>
    <mergeCell ref="B2:N2"/>
    <mergeCell ref="B3:B4"/>
    <mergeCell ref="C3:F3"/>
    <mergeCell ref="G3:J3"/>
    <mergeCell ref="K3:N3"/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6"/>
  <sheetViews>
    <sheetView workbookViewId="0">
      <selection activeCell="H82" sqref="H82"/>
    </sheetView>
  </sheetViews>
  <sheetFormatPr defaultColWidth="9.109375"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8" max="8" width="11" customWidth="1"/>
    <col min="9" max="10" width="8.88671875" customWidth="1"/>
    <col min="11" max="11" width="10.88671875" customWidth="1"/>
    <col min="12" max="16384" width="9.109375" style="3"/>
  </cols>
  <sheetData>
    <row r="1" spans="2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 x14ac:dyDescent="0.3">
      <c r="B2" s="247" t="s">
        <v>301</v>
      </c>
      <c r="C2" s="247"/>
      <c r="D2" s="247"/>
      <c r="E2" s="247"/>
      <c r="F2" s="247"/>
      <c r="G2" s="247"/>
      <c r="H2" s="247"/>
      <c r="I2" s="247"/>
      <c r="J2" s="247"/>
      <c r="K2" s="247"/>
    </row>
    <row r="3" spans="2:11" x14ac:dyDescent="0.3">
      <c r="B3" s="248" t="s">
        <v>141</v>
      </c>
      <c r="C3" s="250" t="s">
        <v>335</v>
      </c>
      <c r="D3" s="251"/>
      <c r="E3" s="251"/>
      <c r="F3" s="252" t="s">
        <v>274</v>
      </c>
      <c r="G3" s="253"/>
      <c r="H3" s="254"/>
      <c r="I3" s="255" t="s">
        <v>336</v>
      </c>
      <c r="J3" s="256"/>
      <c r="K3" s="257"/>
    </row>
    <row r="4" spans="2:11" ht="15" thickBot="1" x14ac:dyDescent="0.35">
      <c r="B4" s="249"/>
      <c r="C4" s="144" t="s">
        <v>0</v>
      </c>
      <c r="D4" s="145" t="s">
        <v>3</v>
      </c>
      <c r="E4" s="146" t="s">
        <v>4</v>
      </c>
      <c r="F4" s="144" t="s">
        <v>0</v>
      </c>
      <c r="G4" s="146" t="s">
        <v>3</v>
      </c>
      <c r="H4" s="146" t="s">
        <v>4</v>
      </c>
      <c r="I4" s="147" t="s">
        <v>0</v>
      </c>
      <c r="J4" s="148" t="s">
        <v>3</v>
      </c>
      <c r="K4" s="149" t="s">
        <v>4</v>
      </c>
    </row>
    <row r="5" spans="2:11" ht="15" thickTop="1" x14ac:dyDescent="0.3">
      <c r="B5" s="115" t="s">
        <v>0</v>
      </c>
      <c r="C5" s="114">
        <f>SUM(C6:C10)</f>
        <v>3240</v>
      </c>
      <c r="D5" s="114">
        <f t="shared" ref="D5:K5" si="0">SUM(D6:D10)</f>
        <v>1970</v>
      </c>
      <c r="E5" s="114">
        <f t="shared" si="0"/>
        <v>1270</v>
      </c>
      <c r="F5" s="114">
        <f t="shared" si="0"/>
        <v>2110</v>
      </c>
      <c r="G5" s="114">
        <f t="shared" si="0"/>
        <v>1278</v>
      </c>
      <c r="H5" s="114">
        <f t="shared" si="0"/>
        <v>832</v>
      </c>
      <c r="I5" s="114">
        <f t="shared" si="0"/>
        <v>1081</v>
      </c>
      <c r="J5" s="114">
        <f t="shared" si="0"/>
        <v>650</v>
      </c>
      <c r="K5" s="114">
        <f t="shared" si="0"/>
        <v>431</v>
      </c>
    </row>
    <row r="6" spans="2:11" x14ac:dyDescent="0.3">
      <c r="B6" s="150" t="s">
        <v>142</v>
      </c>
      <c r="C6" s="151">
        <v>3084</v>
      </c>
      <c r="D6" s="151">
        <v>1890</v>
      </c>
      <c r="E6" s="151">
        <v>1194</v>
      </c>
      <c r="F6" s="151">
        <v>1795</v>
      </c>
      <c r="G6" s="151">
        <v>1103</v>
      </c>
      <c r="H6" s="151">
        <v>692</v>
      </c>
      <c r="I6" s="151">
        <v>887</v>
      </c>
      <c r="J6" s="151">
        <v>536</v>
      </c>
      <c r="K6" s="151">
        <v>351</v>
      </c>
    </row>
    <row r="7" spans="2:11" x14ac:dyDescent="0.3">
      <c r="B7" s="150" t="s">
        <v>143</v>
      </c>
      <c r="C7" s="152">
        <v>100</v>
      </c>
      <c r="D7" s="152">
        <v>54</v>
      </c>
      <c r="E7" s="152">
        <v>46</v>
      </c>
      <c r="F7" s="152">
        <v>62</v>
      </c>
      <c r="G7" s="152">
        <v>38</v>
      </c>
      <c r="H7" s="152">
        <v>24</v>
      </c>
      <c r="I7" s="152">
        <v>70</v>
      </c>
      <c r="J7" s="152">
        <v>45</v>
      </c>
      <c r="K7" s="152">
        <v>25</v>
      </c>
    </row>
    <row r="8" spans="2:11" x14ac:dyDescent="0.3">
      <c r="B8" s="150" t="s">
        <v>144</v>
      </c>
      <c r="C8" s="151">
        <v>23</v>
      </c>
      <c r="D8" s="151">
        <v>12</v>
      </c>
      <c r="E8" s="151">
        <v>11</v>
      </c>
      <c r="F8" s="151">
        <v>6</v>
      </c>
      <c r="G8" s="151">
        <v>2</v>
      </c>
      <c r="H8" s="151">
        <v>4</v>
      </c>
      <c r="I8" s="151">
        <v>6</v>
      </c>
      <c r="J8" s="151">
        <v>4</v>
      </c>
      <c r="K8" s="151">
        <v>2</v>
      </c>
    </row>
    <row r="9" spans="2:11" x14ac:dyDescent="0.3">
      <c r="B9" s="150" t="s">
        <v>145</v>
      </c>
      <c r="C9" s="152">
        <v>27</v>
      </c>
      <c r="D9" s="152">
        <v>12</v>
      </c>
      <c r="E9" s="152">
        <v>15</v>
      </c>
      <c r="F9" s="152">
        <v>237</v>
      </c>
      <c r="G9" s="152">
        <v>130</v>
      </c>
      <c r="H9" s="152">
        <v>107</v>
      </c>
      <c r="I9" s="152">
        <v>116</v>
      </c>
      <c r="J9" s="152">
        <v>65</v>
      </c>
      <c r="K9" s="152">
        <v>51</v>
      </c>
    </row>
    <row r="10" spans="2:11" ht="15" thickBot="1" x14ac:dyDescent="0.35">
      <c r="B10" s="150" t="s">
        <v>146</v>
      </c>
      <c r="C10" s="151">
        <v>6</v>
      </c>
      <c r="D10" s="151">
        <v>2</v>
      </c>
      <c r="E10" s="151">
        <v>4</v>
      </c>
      <c r="F10" s="151">
        <v>10</v>
      </c>
      <c r="G10" s="151">
        <v>5</v>
      </c>
      <c r="H10" s="151">
        <v>5</v>
      </c>
      <c r="I10" s="151">
        <v>2</v>
      </c>
      <c r="J10" s="151">
        <v>0</v>
      </c>
      <c r="K10" s="151">
        <v>2</v>
      </c>
    </row>
    <row r="11" spans="2:11" ht="15.75" customHeight="1" thickTop="1" x14ac:dyDescent="0.3">
      <c r="B11" s="246" t="s">
        <v>302</v>
      </c>
      <c r="C11" s="246"/>
      <c r="D11" s="246"/>
      <c r="E11" s="246"/>
      <c r="F11" s="246"/>
      <c r="G11" s="246"/>
      <c r="H11" s="246"/>
      <c r="I11" s="246"/>
      <c r="J11" s="246"/>
      <c r="K11" s="246"/>
    </row>
    <row r="12" spans="2:1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" customHeight="1" x14ac:dyDescent="0.3">
      <c r="B15" s="247" t="s">
        <v>303</v>
      </c>
      <c r="C15" s="247"/>
      <c r="D15" s="247"/>
      <c r="E15" s="247"/>
      <c r="F15" s="247"/>
      <c r="G15" s="247"/>
      <c r="H15" s="247"/>
      <c r="I15" s="247"/>
      <c r="J15" s="247"/>
      <c r="K15" s="247"/>
    </row>
    <row r="16" spans="2:11" x14ac:dyDescent="0.3">
      <c r="B16" s="248" t="s">
        <v>252</v>
      </c>
      <c r="C16" s="250" t="s">
        <v>335</v>
      </c>
      <c r="D16" s="251"/>
      <c r="E16" s="251"/>
      <c r="F16" s="252" t="s">
        <v>274</v>
      </c>
      <c r="G16" s="253"/>
      <c r="H16" s="254"/>
      <c r="I16" s="250" t="s">
        <v>336</v>
      </c>
      <c r="J16" s="251"/>
      <c r="K16" s="295"/>
    </row>
    <row r="17" spans="2:11" ht="15" thickBot="1" x14ac:dyDescent="0.35">
      <c r="B17" s="249"/>
      <c r="C17" s="144" t="s">
        <v>0</v>
      </c>
      <c r="D17" s="145" t="s">
        <v>3</v>
      </c>
      <c r="E17" s="146" t="s">
        <v>4</v>
      </c>
      <c r="F17" s="144" t="s">
        <v>0</v>
      </c>
      <c r="G17" s="145" t="s">
        <v>3</v>
      </c>
      <c r="H17" s="146" t="s">
        <v>4</v>
      </c>
      <c r="I17" s="144" t="s">
        <v>0</v>
      </c>
      <c r="J17" s="145" t="s">
        <v>3</v>
      </c>
      <c r="K17" s="146" t="s">
        <v>4</v>
      </c>
    </row>
    <row r="18" spans="2:11" ht="15" thickTop="1" x14ac:dyDescent="0.3">
      <c r="B18" s="115" t="s">
        <v>0</v>
      </c>
      <c r="C18" s="114">
        <f>SUM(C19:C29)</f>
        <v>3240</v>
      </c>
      <c r="D18" s="114">
        <f t="shared" ref="D18:K18" si="1">SUM(D19:D29)</f>
        <v>1970</v>
      </c>
      <c r="E18" s="114">
        <f t="shared" si="1"/>
        <v>1270</v>
      </c>
      <c r="F18" s="114">
        <f t="shared" si="1"/>
        <v>2110</v>
      </c>
      <c r="G18" s="114">
        <f t="shared" si="1"/>
        <v>1278</v>
      </c>
      <c r="H18" s="114">
        <f t="shared" si="1"/>
        <v>832</v>
      </c>
      <c r="I18" s="114">
        <f t="shared" si="1"/>
        <v>1081</v>
      </c>
      <c r="J18" s="114">
        <f t="shared" si="1"/>
        <v>650</v>
      </c>
      <c r="K18" s="114">
        <f t="shared" si="1"/>
        <v>431</v>
      </c>
    </row>
    <row r="19" spans="2:11" x14ac:dyDescent="0.3">
      <c r="B19" s="150" t="s">
        <v>147</v>
      </c>
      <c r="C19" s="151">
        <v>1068</v>
      </c>
      <c r="D19" s="151">
        <v>630</v>
      </c>
      <c r="E19" s="151">
        <v>438</v>
      </c>
      <c r="F19" s="151">
        <v>521</v>
      </c>
      <c r="G19" s="151">
        <v>324</v>
      </c>
      <c r="H19" s="151">
        <v>197</v>
      </c>
      <c r="I19" s="151">
        <v>272</v>
      </c>
      <c r="J19" s="151">
        <v>169</v>
      </c>
      <c r="K19" s="151">
        <v>103</v>
      </c>
    </row>
    <row r="20" spans="2:11" x14ac:dyDescent="0.3">
      <c r="B20" s="150" t="s">
        <v>153</v>
      </c>
      <c r="C20" s="152">
        <v>118</v>
      </c>
      <c r="D20" s="152">
        <v>76</v>
      </c>
      <c r="E20" s="152">
        <v>42</v>
      </c>
      <c r="F20" s="152">
        <v>198</v>
      </c>
      <c r="G20" s="152">
        <v>106</v>
      </c>
      <c r="H20" s="152">
        <v>92</v>
      </c>
      <c r="I20" s="152">
        <v>100</v>
      </c>
      <c r="J20" s="152">
        <v>48</v>
      </c>
      <c r="K20" s="152">
        <v>52</v>
      </c>
    </row>
    <row r="21" spans="2:11" x14ac:dyDescent="0.3">
      <c r="B21" s="150" t="s">
        <v>148</v>
      </c>
      <c r="C21" s="151">
        <v>217</v>
      </c>
      <c r="D21" s="151">
        <v>140</v>
      </c>
      <c r="E21" s="151">
        <v>77</v>
      </c>
      <c r="F21" s="151">
        <v>114</v>
      </c>
      <c r="G21" s="151">
        <v>69</v>
      </c>
      <c r="H21" s="151">
        <v>45</v>
      </c>
      <c r="I21" s="151">
        <v>67</v>
      </c>
      <c r="J21" s="151">
        <v>30</v>
      </c>
      <c r="K21" s="151">
        <v>37</v>
      </c>
    </row>
    <row r="22" spans="2:11" x14ac:dyDescent="0.3">
      <c r="B22" s="150" t="s">
        <v>150</v>
      </c>
      <c r="C22" s="152">
        <v>239</v>
      </c>
      <c r="D22" s="152">
        <v>117</v>
      </c>
      <c r="E22" s="152">
        <v>122</v>
      </c>
      <c r="F22" s="152">
        <v>146</v>
      </c>
      <c r="G22" s="152">
        <v>82</v>
      </c>
      <c r="H22" s="152">
        <v>64</v>
      </c>
      <c r="I22" s="152">
        <v>66</v>
      </c>
      <c r="J22" s="152">
        <v>34</v>
      </c>
      <c r="K22" s="152">
        <v>32</v>
      </c>
    </row>
    <row r="23" spans="2:11" x14ac:dyDescent="0.3">
      <c r="B23" s="150" t="s">
        <v>151</v>
      </c>
      <c r="C23" s="151">
        <v>164</v>
      </c>
      <c r="D23" s="151">
        <v>136</v>
      </c>
      <c r="E23" s="151">
        <v>28</v>
      </c>
      <c r="F23" s="151">
        <v>112</v>
      </c>
      <c r="G23" s="151">
        <v>89</v>
      </c>
      <c r="H23" s="151">
        <v>23</v>
      </c>
      <c r="I23" s="151">
        <v>61</v>
      </c>
      <c r="J23" s="151">
        <v>46</v>
      </c>
      <c r="K23" s="151">
        <v>15</v>
      </c>
    </row>
    <row r="24" spans="2:11" x14ac:dyDescent="0.3">
      <c r="B24" s="150" t="s">
        <v>152</v>
      </c>
      <c r="C24" s="152">
        <v>95</v>
      </c>
      <c r="D24" s="152">
        <v>60</v>
      </c>
      <c r="E24" s="152">
        <v>35</v>
      </c>
      <c r="F24" s="152">
        <v>75</v>
      </c>
      <c r="G24" s="152">
        <v>43</v>
      </c>
      <c r="H24" s="152">
        <v>32</v>
      </c>
      <c r="I24" s="152">
        <v>45</v>
      </c>
      <c r="J24" s="152">
        <v>27</v>
      </c>
      <c r="K24" s="152">
        <v>18</v>
      </c>
    </row>
    <row r="25" spans="2:11" x14ac:dyDescent="0.3">
      <c r="B25" s="150" t="s">
        <v>149</v>
      </c>
      <c r="C25" s="151">
        <v>117</v>
      </c>
      <c r="D25" s="151">
        <v>50</v>
      </c>
      <c r="E25" s="151">
        <v>67</v>
      </c>
      <c r="F25" s="151">
        <v>80</v>
      </c>
      <c r="G25" s="151">
        <v>38</v>
      </c>
      <c r="H25" s="151">
        <v>42</v>
      </c>
      <c r="I25" s="151">
        <v>41</v>
      </c>
      <c r="J25" s="151">
        <v>24</v>
      </c>
      <c r="K25" s="151">
        <v>17</v>
      </c>
    </row>
    <row r="26" spans="2:11" x14ac:dyDescent="0.3">
      <c r="B26" s="150" t="s">
        <v>254</v>
      </c>
      <c r="C26" s="152">
        <v>86</v>
      </c>
      <c r="D26" s="152">
        <v>38</v>
      </c>
      <c r="E26" s="152">
        <v>48</v>
      </c>
      <c r="F26" s="152">
        <v>41</v>
      </c>
      <c r="G26" s="152">
        <v>16</v>
      </c>
      <c r="H26" s="152">
        <v>25</v>
      </c>
      <c r="I26" s="152">
        <v>28</v>
      </c>
      <c r="J26" s="152">
        <v>14</v>
      </c>
      <c r="K26" s="152">
        <v>14</v>
      </c>
    </row>
    <row r="27" spans="2:11" x14ac:dyDescent="0.3">
      <c r="B27" s="150" t="s">
        <v>154</v>
      </c>
      <c r="C27" s="151">
        <v>114</v>
      </c>
      <c r="D27" s="151">
        <v>68</v>
      </c>
      <c r="E27" s="151">
        <v>46</v>
      </c>
      <c r="F27" s="151">
        <v>87</v>
      </c>
      <c r="G27" s="151">
        <v>56</v>
      </c>
      <c r="H27" s="151">
        <v>31</v>
      </c>
      <c r="I27" s="151">
        <v>28</v>
      </c>
      <c r="J27" s="151">
        <v>17</v>
      </c>
      <c r="K27" s="151">
        <v>11</v>
      </c>
    </row>
    <row r="28" spans="2:11" x14ac:dyDescent="0.3">
      <c r="B28" s="150" t="s">
        <v>169</v>
      </c>
      <c r="C28" s="152">
        <v>68</v>
      </c>
      <c r="D28" s="152">
        <v>48</v>
      </c>
      <c r="E28" s="152">
        <v>20</v>
      </c>
      <c r="F28" s="152">
        <v>43</v>
      </c>
      <c r="G28" s="152">
        <v>26</v>
      </c>
      <c r="H28" s="152">
        <v>17</v>
      </c>
      <c r="I28" s="152">
        <v>27</v>
      </c>
      <c r="J28" s="152">
        <v>17</v>
      </c>
      <c r="K28" s="152">
        <v>10</v>
      </c>
    </row>
    <row r="29" spans="2:11" ht="15" thickBot="1" x14ac:dyDescent="0.35">
      <c r="B29" s="150" t="s">
        <v>66</v>
      </c>
      <c r="C29" s="151">
        <v>954</v>
      </c>
      <c r="D29" s="151">
        <v>607</v>
      </c>
      <c r="E29" s="151">
        <v>347</v>
      </c>
      <c r="F29" s="151">
        <v>693</v>
      </c>
      <c r="G29" s="151">
        <v>429</v>
      </c>
      <c r="H29" s="151">
        <v>264</v>
      </c>
      <c r="I29" s="151">
        <v>346</v>
      </c>
      <c r="J29" s="151">
        <v>224</v>
      </c>
      <c r="K29" s="151">
        <v>122</v>
      </c>
    </row>
    <row r="30" spans="2:11" ht="15.75" customHeight="1" thickTop="1" x14ac:dyDescent="0.3">
      <c r="B30" s="246" t="s">
        <v>302</v>
      </c>
      <c r="C30" s="246"/>
      <c r="D30" s="246"/>
      <c r="E30" s="246"/>
      <c r="F30" s="246"/>
      <c r="G30" s="246"/>
      <c r="H30" s="246"/>
      <c r="I30" s="246"/>
      <c r="J30" s="246"/>
      <c r="K30" s="246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3">
      <c r="B34" s="247" t="s">
        <v>304</v>
      </c>
      <c r="C34" s="247"/>
      <c r="D34" s="247"/>
      <c r="E34" s="247"/>
      <c r="F34" s="3"/>
      <c r="G34" s="3"/>
      <c r="H34" s="3"/>
      <c r="I34" s="3"/>
      <c r="J34" s="3"/>
      <c r="K34" s="3"/>
    </row>
    <row r="35" spans="2:11" ht="15" thickBot="1" x14ac:dyDescent="0.35">
      <c r="B35" s="153" t="s">
        <v>63</v>
      </c>
      <c r="C35" s="154" t="s">
        <v>335</v>
      </c>
      <c r="D35" s="154" t="s">
        <v>274</v>
      </c>
      <c r="E35" s="154" t="s">
        <v>336</v>
      </c>
      <c r="F35" s="3"/>
      <c r="G35" s="3"/>
      <c r="H35" s="3"/>
      <c r="I35" s="3"/>
      <c r="J35" s="3"/>
      <c r="K35" s="3"/>
    </row>
    <row r="36" spans="2:11" ht="15" thickTop="1" x14ac:dyDescent="0.3">
      <c r="B36" s="115" t="s">
        <v>0</v>
      </c>
      <c r="C36" s="296">
        <v>41</v>
      </c>
      <c r="D36" s="296">
        <v>257</v>
      </c>
      <c r="E36" s="296">
        <v>123</v>
      </c>
      <c r="F36" s="3"/>
      <c r="G36" s="3"/>
      <c r="H36" s="3"/>
      <c r="I36" s="3"/>
      <c r="J36" s="3"/>
      <c r="K36" s="3"/>
    </row>
    <row r="37" spans="2:11" x14ac:dyDescent="0.3">
      <c r="B37" s="150" t="s">
        <v>133</v>
      </c>
      <c r="C37" s="151">
        <v>2</v>
      </c>
      <c r="D37" s="151">
        <v>88</v>
      </c>
      <c r="E37" s="151">
        <v>42</v>
      </c>
      <c r="F37" s="3"/>
      <c r="G37" s="3"/>
      <c r="H37" s="3"/>
      <c r="I37" s="3"/>
      <c r="J37" s="3"/>
      <c r="K37" s="3"/>
    </row>
    <row r="38" spans="2:11" x14ac:dyDescent="0.3">
      <c r="B38" s="150" t="s">
        <v>134</v>
      </c>
      <c r="C38" s="152">
        <v>22</v>
      </c>
      <c r="D38" s="152">
        <v>109</v>
      </c>
      <c r="E38" s="152">
        <v>53</v>
      </c>
      <c r="F38" s="3"/>
      <c r="G38" s="3"/>
      <c r="H38" s="3"/>
      <c r="I38" s="3"/>
      <c r="J38" s="3"/>
      <c r="K38" s="3"/>
    </row>
    <row r="39" spans="2:11" x14ac:dyDescent="0.3">
      <c r="B39" s="150" t="s">
        <v>135</v>
      </c>
      <c r="C39" s="151">
        <v>17</v>
      </c>
      <c r="D39" s="151">
        <v>60</v>
      </c>
      <c r="E39" s="151">
        <v>28</v>
      </c>
      <c r="F39" s="3"/>
      <c r="G39" s="3"/>
      <c r="H39" s="3"/>
      <c r="I39" s="3"/>
      <c r="J39" s="3"/>
      <c r="K39" s="3"/>
    </row>
    <row r="40" spans="2:11" x14ac:dyDescent="0.3">
      <c r="B40" s="21" t="s">
        <v>0</v>
      </c>
      <c r="C40" s="296">
        <v>3240</v>
      </c>
      <c r="D40" s="296">
        <v>2110</v>
      </c>
      <c r="E40" s="296">
        <v>1081</v>
      </c>
      <c r="F40" s="3"/>
      <c r="G40" s="3"/>
      <c r="H40" s="3"/>
      <c r="I40" s="3"/>
      <c r="J40" s="3"/>
      <c r="K40" s="3"/>
    </row>
    <row r="41" spans="2:11" x14ac:dyDescent="0.3">
      <c r="B41" s="150" t="s">
        <v>136</v>
      </c>
      <c r="C41" s="151">
        <v>33</v>
      </c>
      <c r="D41" s="151">
        <v>223</v>
      </c>
      <c r="E41" s="151">
        <v>108</v>
      </c>
      <c r="F41" s="3"/>
      <c r="G41" s="3"/>
      <c r="H41" s="3"/>
      <c r="I41" s="3"/>
      <c r="J41" s="3"/>
      <c r="K41" s="3"/>
    </row>
    <row r="42" spans="2:11" x14ac:dyDescent="0.3">
      <c r="B42" s="150" t="s">
        <v>137</v>
      </c>
      <c r="C42" s="152">
        <v>121</v>
      </c>
      <c r="D42" s="152">
        <v>136</v>
      </c>
      <c r="E42" s="152">
        <v>77</v>
      </c>
      <c r="F42" s="3"/>
      <c r="G42" s="3"/>
      <c r="H42" s="3"/>
      <c r="I42" s="3"/>
      <c r="J42" s="3"/>
      <c r="K42" s="3"/>
    </row>
    <row r="43" spans="2:11" x14ac:dyDescent="0.3">
      <c r="B43" s="150" t="s">
        <v>138</v>
      </c>
      <c r="C43" s="151">
        <v>1810</v>
      </c>
      <c r="D43" s="151">
        <v>970</v>
      </c>
      <c r="E43" s="151">
        <v>506</v>
      </c>
      <c r="F43" s="3"/>
      <c r="G43" s="3"/>
      <c r="H43" s="3"/>
      <c r="I43" s="3"/>
      <c r="J43" s="3"/>
      <c r="K43" s="3"/>
    </row>
    <row r="44" spans="2:11" x14ac:dyDescent="0.3">
      <c r="B44" s="150" t="s">
        <v>139</v>
      </c>
      <c r="C44" s="152">
        <v>1257</v>
      </c>
      <c r="D44" s="152">
        <v>734</v>
      </c>
      <c r="E44" s="152">
        <v>371</v>
      </c>
      <c r="F44" s="3"/>
      <c r="G44" s="3"/>
      <c r="H44" s="3"/>
      <c r="I44" s="3"/>
      <c r="J44" s="3"/>
      <c r="K44" s="3"/>
    </row>
    <row r="45" spans="2:11" x14ac:dyDescent="0.3">
      <c r="B45" s="150" t="s">
        <v>140</v>
      </c>
      <c r="C45" s="151">
        <v>19</v>
      </c>
      <c r="D45" s="151">
        <v>47</v>
      </c>
      <c r="E45" s="151">
        <v>19</v>
      </c>
      <c r="F45" s="3"/>
      <c r="G45" s="3"/>
      <c r="H45" s="3"/>
      <c r="I45" s="3"/>
      <c r="J45" s="3"/>
      <c r="K45" s="3"/>
    </row>
    <row r="46" spans="2:11" ht="15" thickBot="1" x14ac:dyDescent="0.35">
      <c r="B46" s="150" t="s">
        <v>64</v>
      </c>
      <c r="C46" s="152">
        <v>0</v>
      </c>
      <c r="D46" s="152">
        <v>0</v>
      </c>
      <c r="E46" s="152">
        <v>0</v>
      </c>
      <c r="F46" s="3"/>
      <c r="G46" s="3"/>
      <c r="H46" s="3"/>
      <c r="I46" s="3"/>
      <c r="J46" s="3"/>
      <c r="K46" s="3"/>
    </row>
    <row r="47" spans="2:11" ht="36" customHeight="1" thickTop="1" x14ac:dyDescent="0.3">
      <c r="B47" s="246" t="s">
        <v>302</v>
      </c>
      <c r="C47" s="246"/>
      <c r="D47" s="246"/>
      <c r="E47" s="246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42" customHeight="1" x14ac:dyDescent="0.3">
      <c r="B51" s="247" t="s">
        <v>305</v>
      </c>
      <c r="C51" s="247"/>
      <c r="D51" s="247"/>
      <c r="E51" s="247"/>
      <c r="F51" s="3"/>
      <c r="G51" s="3"/>
      <c r="H51" s="3"/>
      <c r="I51" s="3"/>
      <c r="J51" s="3"/>
      <c r="K51" s="3"/>
    </row>
    <row r="52" spans="2:11" ht="29.4" thickBot="1" x14ac:dyDescent="0.35">
      <c r="B52" s="153" t="s">
        <v>62</v>
      </c>
      <c r="C52" s="154" t="s">
        <v>335</v>
      </c>
      <c r="D52" s="154" t="s">
        <v>274</v>
      </c>
      <c r="E52" s="154" t="s">
        <v>336</v>
      </c>
      <c r="F52" s="3"/>
      <c r="G52" s="3"/>
      <c r="H52" s="3"/>
      <c r="I52" s="3"/>
      <c r="J52" s="3"/>
      <c r="K52" s="3"/>
    </row>
    <row r="53" spans="2:11" ht="15" thickTop="1" x14ac:dyDescent="0.3">
      <c r="B53" s="117" t="s">
        <v>40</v>
      </c>
      <c r="C53" s="296">
        <v>3240</v>
      </c>
      <c r="D53" s="296">
        <v>2110</v>
      </c>
      <c r="E53" s="296">
        <v>1081</v>
      </c>
      <c r="F53" s="3"/>
      <c r="G53" s="3"/>
      <c r="H53" s="3"/>
      <c r="I53" s="3"/>
      <c r="J53" s="3"/>
      <c r="K53" s="3"/>
    </row>
    <row r="54" spans="2:11" x14ac:dyDescent="0.3">
      <c r="B54" s="155" t="s">
        <v>7</v>
      </c>
      <c r="C54" s="151">
        <v>138</v>
      </c>
      <c r="D54" s="151">
        <v>48</v>
      </c>
      <c r="E54" s="151">
        <v>13</v>
      </c>
      <c r="F54" s="6"/>
      <c r="G54" s="6"/>
      <c r="H54" s="6"/>
      <c r="I54" s="6"/>
      <c r="J54" s="6"/>
      <c r="K54" s="6"/>
    </row>
    <row r="55" spans="2:11" x14ac:dyDescent="0.3">
      <c r="B55" s="150" t="s">
        <v>8</v>
      </c>
      <c r="C55" s="152">
        <v>21</v>
      </c>
      <c r="D55" s="152">
        <v>3</v>
      </c>
      <c r="E55" s="152">
        <v>1</v>
      </c>
      <c r="F55" s="3"/>
      <c r="G55" s="3"/>
      <c r="H55" s="3"/>
      <c r="I55" s="3"/>
      <c r="J55" s="3"/>
      <c r="K55" s="3"/>
    </row>
    <row r="56" spans="2:11" x14ac:dyDescent="0.3">
      <c r="B56" s="150" t="s">
        <v>9</v>
      </c>
      <c r="C56" s="151">
        <v>10</v>
      </c>
      <c r="D56" s="151">
        <v>9</v>
      </c>
      <c r="E56" s="151">
        <v>1</v>
      </c>
      <c r="F56" s="3"/>
      <c r="G56" s="3"/>
      <c r="H56" s="3"/>
      <c r="I56" s="3"/>
      <c r="J56" s="3"/>
      <c r="K56" s="3"/>
    </row>
    <row r="57" spans="2:11" x14ac:dyDescent="0.3">
      <c r="B57" s="150" t="s">
        <v>10</v>
      </c>
      <c r="C57" s="152">
        <v>50</v>
      </c>
      <c r="D57" s="152">
        <v>4</v>
      </c>
      <c r="E57" s="152">
        <v>1</v>
      </c>
      <c r="F57" s="3"/>
      <c r="G57" s="3"/>
      <c r="H57" s="3"/>
      <c r="I57" s="3"/>
      <c r="J57" s="3"/>
      <c r="K57" s="3"/>
    </row>
    <row r="58" spans="2:11" x14ac:dyDescent="0.3">
      <c r="B58" s="150" t="s">
        <v>11</v>
      </c>
      <c r="C58" s="151">
        <v>11</v>
      </c>
      <c r="D58" s="151">
        <v>16</v>
      </c>
      <c r="E58" s="151">
        <v>8</v>
      </c>
      <c r="F58" s="3"/>
      <c r="G58" s="3"/>
      <c r="H58" s="3"/>
      <c r="I58" s="3"/>
      <c r="J58" s="3"/>
      <c r="K58" s="3"/>
    </row>
    <row r="59" spans="2:11" x14ac:dyDescent="0.3">
      <c r="B59" s="150" t="s">
        <v>12</v>
      </c>
      <c r="C59" s="152">
        <v>31</v>
      </c>
      <c r="D59" s="152">
        <v>6</v>
      </c>
      <c r="E59" s="152">
        <v>1</v>
      </c>
      <c r="F59" s="3"/>
      <c r="G59" s="3"/>
      <c r="H59" s="3"/>
      <c r="I59" s="3"/>
      <c r="J59" s="3"/>
      <c r="K59" s="3"/>
    </row>
    <row r="60" spans="2:11" x14ac:dyDescent="0.3">
      <c r="B60" s="150" t="s">
        <v>13</v>
      </c>
      <c r="C60" s="151">
        <v>8</v>
      </c>
      <c r="D60" s="151">
        <v>4</v>
      </c>
      <c r="E60" s="151">
        <v>0</v>
      </c>
      <c r="F60" s="3"/>
      <c r="G60" s="3"/>
      <c r="H60" s="3"/>
      <c r="I60" s="3"/>
      <c r="J60" s="3"/>
      <c r="K60" s="3"/>
    </row>
    <row r="61" spans="2:11" x14ac:dyDescent="0.3">
      <c r="B61" s="150" t="s">
        <v>14</v>
      </c>
      <c r="C61" s="152">
        <v>7</v>
      </c>
      <c r="D61" s="152">
        <v>6</v>
      </c>
      <c r="E61" s="152">
        <v>1</v>
      </c>
      <c r="F61" s="3"/>
      <c r="G61" s="3"/>
      <c r="H61" s="3"/>
      <c r="I61" s="3"/>
      <c r="J61" s="3"/>
      <c r="K61" s="3"/>
    </row>
    <row r="62" spans="2:11" x14ac:dyDescent="0.3">
      <c r="B62" s="155" t="s">
        <v>15</v>
      </c>
      <c r="C62" s="151">
        <v>173</v>
      </c>
      <c r="D62" s="151">
        <v>104</v>
      </c>
      <c r="E62" s="151">
        <v>75</v>
      </c>
      <c r="F62" s="6"/>
      <c r="G62" s="6"/>
      <c r="H62" s="6"/>
      <c r="I62" s="6"/>
      <c r="J62" s="6"/>
      <c r="K62" s="6"/>
    </row>
    <row r="63" spans="2:11" x14ac:dyDescent="0.3">
      <c r="B63" s="150" t="s">
        <v>16</v>
      </c>
      <c r="C63" s="152">
        <v>7</v>
      </c>
      <c r="D63" s="152">
        <v>2</v>
      </c>
      <c r="E63" s="152">
        <v>5</v>
      </c>
      <c r="F63" s="3"/>
      <c r="G63" s="3"/>
      <c r="H63" s="3"/>
      <c r="I63" s="3"/>
      <c r="J63" s="3"/>
      <c r="K63" s="3"/>
    </row>
    <row r="64" spans="2:11" x14ac:dyDescent="0.3">
      <c r="B64" s="150" t="s">
        <v>17</v>
      </c>
      <c r="C64" s="151">
        <v>4</v>
      </c>
      <c r="D64" s="151">
        <v>8</v>
      </c>
      <c r="E64" s="151">
        <v>2</v>
      </c>
      <c r="F64" s="3"/>
      <c r="G64" s="3"/>
      <c r="H64" s="3"/>
      <c r="I64" s="3"/>
      <c r="J64" s="3"/>
      <c r="K64" s="3"/>
    </row>
    <row r="65" spans="2:11" x14ac:dyDescent="0.3">
      <c r="B65" s="150" t="s">
        <v>18</v>
      </c>
      <c r="C65" s="152">
        <v>56</v>
      </c>
      <c r="D65" s="152">
        <v>34</v>
      </c>
      <c r="E65" s="152">
        <v>18</v>
      </c>
      <c r="F65" s="3"/>
      <c r="G65" s="3"/>
      <c r="H65" s="3"/>
      <c r="I65" s="3"/>
      <c r="J65" s="3"/>
      <c r="K65" s="3"/>
    </row>
    <row r="66" spans="2:11" x14ac:dyDescent="0.3">
      <c r="B66" s="150" t="s">
        <v>19</v>
      </c>
      <c r="C66" s="151">
        <v>19</v>
      </c>
      <c r="D66" s="151">
        <v>4</v>
      </c>
      <c r="E66" s="151">
        <v>1</v>
      </c>
      <c r="F66" s="3"/>
      <c r="G66" s="3"/>
      <c r="H66" s="3"/>
      <c r="I66" s="3"/>
      <c r="J66" s="3"/>
      <c r="K66" s="3"/>
    </row>
    <row r="67" spans="2:11" x14ac:dyDescent="0.3">
      <c r="B67" s="150" t="s">
        <v>20</v>
      </c>
      <c r="C67" s="152">
        <v>11</v>
      </c>
      <c r="D67" s="152">
        <v>10</v>
      </c>
      <c r="E67" s="152">
        <v>8</v>
      </c>
      <c r="F67" s="3"/>
      <c r="G67" s="3"/>
      <c r="H67" s="3"/>
      <c r="I67" s="3"/>
      <c r="J67" s="3"/>
      <c r="K67" s="3"/>
    </row>
    <row r="68" spans="2:11" x14ac:dyDescent="0.3">
      <c r="B68" s="150" t="s">
        <v>21</v>
      </c>
      <c r="C68" s="151">
        <v>26</v>
      </c>
      <c r="D68" s="151">
        <v>4</v>
      </c>
      <c r="E68" s="151">
        <v>10</v>
      </c>
      <c r="F68" s="3"/>
      <c r="G68" s="3"/>
      <c r="H68" s="3"/>
      <c r="I68" s="3"/>
      <c r="J68" s="3"/>
      <c r="K68" s="3"/>
    </row>
    <row r="69" spans="2:11" x14ac:dyDescent="0.3">
      <c r="B69" s="150" t="s">
        <v>22</v>
      </c>
      <c r="C69" s="152">
        <v>4</v>
      </c>
      <c r="D69" s="152">
        <v>12</v>
      </c>
      <c r="E69" s="152">
        <v>8</v>
      </c>
      <c r="F69" s="3"/>
      <c r="G69" s="3"/>
      <c r="H69" s="3"/>
      <c r="I69" s="3"/>
      <c r="J69" s="3"/>
      <c r="K69" s="3"/>
    </row>
    <row r="70" spans="2:11" x14ac:dyDescent="0.3">
      <c r="B70" s="150" t="s">
        <v>23</v>
      </c>
      <c r="C70" s="151">
        <v>5</v>
      </c>
      <c r="D70" s="151">
        <v>3</v>
      </c>
      <c r="E70" s="151">
        <v>4</v>
      </c>
      <c r="F70" s="3"/>
      <c r="G70" s="3"/>
      <c r="H70" s="3"/>
      <c r="I70" s="3"/>
      <c r="J70" s="3"/>
      <c r="K70" s="3"/>
    </row>
    <row r="71" spans="2:11" x14ac:dyDescent="0.3">
      <c r="B71" s="150" t="s">
        <v>24</v>
      </c>
      <c r="C71" s="152">
        <v>41</v>
      </c>
      <c r="D71" s="152">
        <v>27</v>
      </c>
      <c r="E71" s="152">
        <v>19</v>
      </c>
      <c r="F71" s="3"/>
      <c r="G71" s="3"/>
      <c r="H71" s="3"/>
      <c r="I71" s="3"/>
      <c r="J71" s="3"/>
      <c r="K71" s="3"/>
    </row>
    <row r="72" spans="2:11" x14ac:dyDescent="0.3">
      <c r="B72" s="155" t="s">
        <v>25</v>
      </c>
      <c r="C72" s="151">
        <v>1337</v>
      </c>
      <c r="D72" s="151">
        <v>681</v>
      </c>
      <c r="E72" s="151">
        <v>414</v>
      </c>
      <c r="F72" s="3"/>
      <c r="G72" s="3"/>
      <c r="H72" s="3"/>
      <c r="I72" s="3"/>
      <c r="J72" s="3"/>
      <c r="K72" s="3"/>
    </row>
    <row r="73" spans="2:11" x14ac:dyDescent="0.3">
      <c r="B73" s="150" t="s">
        <v>26</v>
      </c>
      <c r="C73" s="152">
        <v>97</v>
      </c>
      <c r="D73" s="152">
        <v>52</v>
      </c>
      <c r="E73" s="152">
        <v>29</v>
      </c>
      <c r="F73" s="3"/>
      <c r="G73" s="3"/>
      <c r="H73" s="3"/>
      <c r="I73" s="3"/>
      <c r="J73" s="3"/>
      <c r="K73" s="3"/>
    </row>
    <row r="74" spans="2:11" x14ac:dyDescent="0.3">
      <c r="B74" s="150" t="s">
        <v>27</v>
      </c>
      <c r="C74" s="151">
        <v>28</v>
      </c>
      <c r="D74" s="151">
        <v>19</v>
      </c>
      <c r="E74" s="151">
        <v>16</v>
      </c>
      <c r="F74" s="3"/>
      <c r="G74" s="3"/>
      <c r="H74" s="3"/>
      <c r="I74" s="3"/>
      <c r="J74" s="3"/>
      <c r="K74" s="3"/>
    </row>
    <row r="75" spans="2:11" x14ac:dyDescent="0.3">
      <c r="B75" s="150" t="s">
        <v>28</v>
      </c>
      <c r="C75" s="152">
        <v>230</v>
      </c>
      <c r="D75" s="152">
        <v>117</v>
      </c>
      <c r="E75" s="152">
        <v>56</v>
      </c>
      <c r="F75" s="3"/>
      <c r="G75" s="3"/>
      <c r="H75" s="3"/>
      <c r="I75" s="3"/>
      <c r="J75" s="3"/>
      <c r="K75" s="3"/>
    </row>
    <row r="76" spans="2:11" x14ac:dyDescent="0.3">
      <c r="B76" s="150" t="s">
        <v>29</v>
      </c>
      <c r="C76" s="151">
        <v>982</v>
      </c>
      <c r="D76" s="151">
        <v>493</v>
      </c>
      <c r="E76" s="151">
        <v>313</v>
      </c>
      <c r="F76" s="3"/>
      <c r="G76" s="3"/>
      <c r="H76" s="3"/>
      <c r="I76" s="3"/>
      <c r="J76" s="3"/>
      <c r="K76" s="3"/>
    </row>
    <row r="77" spans="2:11" x14ac:dyDescent="0.3">
      <c r="B77" s="155" t="s">
        <v>30</v>
      </c>
      <c r="C77" s="152">
        <v>1354</v>
      </c>
      <c r="D77" s="152">
        <v>1102</v>
      </c>
      <c r="E77" s="152">
        <v>513</v>
      </c>
      <c r="F77" s="3"/>
      <c r="G77" s="3"/>
      <c r="H77" s="3"/>
      <c r="I77" s="3"/>
      <c r="J77" s="3"/>
      <c r="K77" s="3"/>
    </row>
    <row r="78" spans="2:11" x14ac:dyDescent="0.3">
      <c r="B78" s="150" t="s">
        <v>31</v>
      </c>
      <c r="C78" s="151">
        <v>457</v>
      </c>
      <c r="D78" s="151">
        <v>398</v>
      </c>
      <c r="E78" s="151">
        <v>195</v>
      </c>
      <c r="F78" s="3"/>
      <c r="G78" s="3"/>
      <c r="H78" s="3"/>
      <c r="I78" s="3"/>
      <c r="J78" s="3"/>
      <c r="K78" s="3"/>
    </row>
    <row r="79" spans="2:11" x14ac:dyDescent="0.3">
      <c r="B79" s="150" t="s">
        <v>32</v>
      </c>
      <c r="C79" s="152">
        <v>558</v>
      </c>
      <c r="D79" s="152">
        <v>477</v>
      </c>
      <c r="E79" s="152">
        <v>194</v>
      </c>
      <c r="F79" s="3"/>
      <c r="G79" s="3"/>
      <c r="H79" s="3"/>
      <c r="I79" s="3"/>
      <c r="J79" s="3"/>
      <c r="K79" s="3"/>
    </row>
    <row r="80" spans="2:11" x14ac:dyDescent="0.3">
      <c r="B80" s="150" t="s">
        <v>33</v>
      </c>
      <c r="C80" s="151">
        <v>339</v>
      </c>
      <c r="D80" s="151">
        <v>227</v>
      </c>
      <c r="E80" s="151">
        <v>124</v>
      </c>
      <c r="F80" s="6"/>
      <c r="G80" s="6"/>
      <c r="H80" s="6"/>
      <c r="I80" s="6"/>
      <c r="J80" s="6"/>
      <c r="K80" s="6"/>
    </row>
    <row r="81" spans="2:11" x14ac:dyDescent="0.3">
      <c r="B81" s="155" t="s">
        <v>34</v>
      </c>
      <c r="C81" s="152">
        <v>215</v>
      </c>
      <c r="D81" s="152">
        <v>169</v>
      </c>
      <c r="E81" s="152">
        <v>60</v>
      </c>
      <c r="F81" s="3"/>
      <c r="G81" s="3"/>
      <c r="H81" s="3"/>
      <c r="I81" s="3"/>
      <c r="J81" s="3"/>
      <c r="K81" s="3"/>
    </row>
    <row r="82" spans="2:11" x14ac:dyDescent="0.3">
      <c r="B82" s="156" t="s">
        <v>35</v>
      </c>
      <c r="C82" s="151">
        <v>69</v>
      </c>
      <c r="D82" s="151">
        <v>37</v>
      </c>
      <c r="E82" s="151">
        <v>21</v>
      </c>
      <c r="F82" s="3"/>
      <c r="G82" s="3"/>
      <c r="H82" s="3"/>
      <c r="I82" s="3"/>
      <c r="J82" s="3"/>
      <c r="K82" s="3"/>
    </row>
    <row r="83" spans="2:11" x14ac:dyDescent="0.3">
      <c r="B83" s="150" t="s">
        <v>49</v>
      </c>
      <c r="C83" s="152">
        <v>53</v>
      </c>
      <c r="D83" s="152">
        <v>23</v>
      </c>
      <c r="E83" s="152">
        <v>2</v>
      </c>
      <c r="F83" s="3"/>
      <c r="G83" s="3"/>
      <c r="H83" s="3"/>
      <c r="I83" s="3"/>
      <c r="J83" s="3"/>
      <c r="K83" s="3"/>
    </row>
    <row r="84" spans="2:11" x14ac:dyDescent="0.3">
      <c r="B84" s="150" t="s">
        <v>37</v>
      </c>
      <c r="C84" s="151">
        <v>64</v>
      </c>
      <c r="D84" s="151">
        <v>38</v>
      </c>
      <c r="E84" s="151">
        <v>5</v>
      </c>
      <c r="F84" s="3"/>
      <c r="G84" s="3"/>
      <c r="H84" s="3"/>
      <c r="I84" s="3"/>
      <c r="J84" s="3"/>
      <c r="K84" s="3"/>
    </row>
    <row r="85" spans="2:11" x14ac:dyDescent="0.3">
      <c r="B85" s="150" t="s">
        <v>38</v>
      </c>
      <c r="C85" s="152">
        <v>29</v>
      </c>
      <c r="D85" s="152">
        <v>71</v>
      </c>
      <c r="E85" s="152">
        <v>32</v>
      </c>
      <c r="F85" s="3"/>
      <c r="G85" s="3"/>
      <c r="H85" s="3"/>
      <c r="I85" s="3"/>
      <c r="J85" s="3"/>
      <c r="K85" s="3"/>
    </row>
    <row r="86" spans="2:11" ht="15" thickBot="1" x14ac:dyDescent="0.35">
      <c r="B86" s="158" t="s">
        <v>176</v>
      </c>
      <c r="C86" s="297">
        <v>23</v>
      </c>
      <c r="D86" s="297">
        <v>6</v>
      </c>
      <c r="E86" s="297">
        <v>6</v>
      </c>
      <c r="F86" s="3"/>
      <c r="G86" s="3"/>
      <c r="H86" s="3"/>
      <c r="I86" s="3"/>
      <c r="J86" s="3"/>
      <c r="K86" s="3"/>
    </row>
    <row r="87" spans="2:11" ht="36" customHeight="1" thickTop="1" x14ac:dyDescent="0.3">
      <c r="B87" s="258" t="s">
        <v>302</v>
      </c>
      <c r="C87" s="258"/>
      <c r="D87" s="258"/>
      <c r="E87" s="258"/>
      <c r="F87" s="3"/>
      <c r="G87" s="3"/>
      <c r="H87" s="3"/>
      <c r="I87" s="3"/>
      <c r="J87" s="3"/>
      <c r="K87" s="3"/>
    </row>
    <row r="88" spans="2:1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6:11" x14ac:dyDescent="0.3">
      <c r="F369" s="3"/>
      <c r="G369" s="3"/>
      <c r="H369" s="3"/>
      <c r="I369" s="3"/>
      <c r="J369" s="3"/>
      <c r="K369" s="3"/>
    </row>
    <row r="370" spans="6:11" x14ac:dyDescent="0.3">
      <c r="F370" s="3"/>
      <c r="G370" s="3"/>
      <c r="H370" s="3"/>
      <c r="I370" s="3"/>
      <c r="J370" s="3"/>
      <c r="K370" s="3"/>
    </row>
    <row r="371" spans="6:11" x14ac:dyDescent="0.3">
      <c r="F371" s="3"/>
      <c r="G371" s="3"/>
      <c r="H371" s="3"/>
      <c r="I371" s="3"/>
      <c r="J371" s="3"/>
      <c r="K371" s="3"/>
    </row>
    <row r="372" spans="6:11" x14ac:dyDescent="0.3">
      <c r="F372" s="3"/>
      <c r="G372" s="3"/>
      <c r="H372" s="3"/>
      <c r="I372" s="3"/>
      <c r="J372" s="3"/>
      <c r="K372" s="3"/>
    </row>
    <row r="373" spans="6:11" x14ac:dyDescent="0.3">
      <c r="F373" s="3"/>
      <c r="G373" s="3"/>
      <c r="H373" s="3"/>
      <c r="I373" s="3"/>
      <c r="J373" s="3"/>
      <c r="K373" s="3"/>
    </row>
    <row r="374" spans="6:11" x14ac:dyDescent="0.3">
      <c r="F374" s="3"/>
      <c r="G374" s="3"/>
      <c r="H374" s="3"/>
      <c r="I374" s="3"/>
      <c r="J374" s="3"/>
      <c r="K374" s="3"/>
    </row>
    <row r="375" spans="6:11" x14ac:dyDescent="0.3">
      <c r="F375" s="3"/>
      <c r="G375" s="3"/>
      <c r="H375" s="3"/>
      <c r="I375" s="3"/>
      <c r="J375" s="3"/>
      <c r="K375" s="3"/>
    </row>
    <row r="376" spans="6:11" x14ac:dyDescent="0.3">
      <c r="F376" s="3"/>
      <c r="G376" s="3"/>
      <c r="H376" s="3"/>
      <c r="I376" s="3"/>
      <c r="J376" s="3"/>
      <c r="K376" s="3"/>
    </row>
    <row r="377" spans="6:11" x14ac:dyDescent="0.3">
      <c r="F377" s="3"/>
      <c r="G377" s="3"/>
      <c r="H377" s="3"/>
      <c r="I377" s="3"/>
      <c r="J377" s="3"/>
      <c r="K377" s="3"/>
    </row>
    <row r="378" spans="6:11" x14ac:dyDescent="0.3">
      <c r="F378" s="3"/>
      <c r="G378" s="3"/>
      <c r="H378" s="3"/>
      <c r="I378" s="3"/>
      <c r="J378" s="3"/>
      <c r="K378" s="3"/>
    </row>
    <row r="379" spans="6:11" x14ac:dyDescent="0.3">
      <c r="F379" s="3"/>
      <c r="G379" s="3"/>
      <c r="H379" s="3"/>
      <c r="I379" s="3"/>
      <c r="J379" s="3"/>
      <c r="K379" s="3"/>
    </row>
    <row r="380" spans="6:11" x14ac:dyDescent="0.3">
      <c r="F380" s="3"/>
      <c r="G380" s="3"/>
      <c r="H380" s="3"/>
      <c r="I380" s="3"/>
      <c r="J380" s="3"/>
      <c r="K380" s="3"/>
    </row>
    <row r="381" spans="6:11" x14ac:dyDescent="0.3">
      <c r="F381" s="3"/>
      <c r="G381" s="3"/>
      <c r="H381" s="3"/>
      <c r="I381" s="3"/>
      <c r="J381" s="3"/>
      <c r="K381" s="3"/>
    </row>
    <row r="382" spans="6:11" x14ac:dyDescent="0.3">
      <c r="F382" s="3"/>
      <c r="G382" s="3"/>
      <c r="H382" s="3"/>
      <c r="I382" s="3"/>
      <c r="J382" s="3"/>
      <c r="K382" s="3"/>
    </row>
    <row r="383" spans="6:11" x14ac:dyDescent="0.3">
      <c r="F383" s="3"/>
      <c r="G383" s="3"/>
      <c r="H383" s="3"/>
      <c r="I383" s="3"/>
      <c r="J383" s="3"/>
      <c r="K383" s="3"/>
    </row>
    <row r="384" spans="6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</sheetData>
  <mergeCells count="16">
    <mergeCell ref="B87:E87"/>
    <mergeCell ref="B34:E34"/>
    <mergeCell ref="B47:E47"/>
    <mergeCell ref="B51:E51"/>
    <mergeCell ref="B15:K15"/>
    <mergeCell ref="B16:B17"/>
    <mergeCell ref="C16:E16"/>
    <mergeCell ref="F16:H16"/>
    <mergeCell ref="I16:K16"/>
    <mergeCell ref="B30:K30"/>
    <mergeCell ref="B11:K11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81"/>
  <sheetViews>
    <sheetView workbookViewId="0">
      <selection activeCell="B242" sqref="B242"/>
    </sheetView>
  </sheetViews>
  <sheetFormatPr defaultRowHeight="14.4" x14ac:dyDescent="0.3"/>
  <cols>
    <col min="1" max="1" width="9.109375" style="3"/>
    <col min="2" max="2" width="58" customWidth="1"/>
    <col min="3" max="5" width="18.33203125" bestFit="1" customWidth="1"/>
    <col min="6" max="7" width="10.109375" bestFit="1" customWidth="1"/>
    <col min="8" max="8" width="9.6640625" bestFit="1" customWidth="1"/>
    <col min="9" max="11" width="10.109375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2:11" ht="15.75" customHeight="1" x14ac:dyDescent="0.3">
      <c r="B3" s="262" t="s">
        <v>306</v>
      </c>
      <c r="C3" s="262"/>
      <c r="D3" s="262"/>
      <c r="E3" s="262"/>
      <c r="F3" s="262"/>
      <c r="G3" s="262"/>
      <c r="H3" s="262"/>
      <c r="I3" s="262"/>
      <c r="J3" s="262"/>
      <c r="K3" s="262"/>
    </row>
    <row r="4" spans="2:11" ht="15.75" customHeight="1" x14ac:dyDescent="0.3">
      <c r="B4" s="266" t="s">
        <v>113</v>
      </c>
      <c r="C4" s="265" t="s">
        <v>335</v>
      </c>
      <c r="D4" s="265"/>
      <c r="E4" s="265" t="s">
        <v>65</v>
      </c>
      <c r="F4" s="265" t="s">
        <v>274</v>
      </c>
      <c r="G4" s="265"/>
      <c r="H4" s="265" t="s">
        <v>65</v>
      </c>
      <c r="I4" s="265" t="s">
        <v>336</v>
      </c>
      <c r="J4" s="265"/>
      <c r="K4" s="265" t="s">
        <v>65</v>
      </c>
    </row>
    <row r="5" spans="2:11" ht="16.2" thickBot="1" x14ac:dyDescent="0.35">
      <c r="B5" s="266"/>
      <c r="C5" s="56" t="s">
        <v>0</v>
      </c>
      <c r="D5" s="57" t="s">
        <v>3</v>
      </c>
      <c r="E5" s="58" t="s">
        <v>4</v>
      </c>
      <c r="F5" s="56" t="s">
        <v>0</v>
      </c>
      <c r="G5" s="57" t="s">
        <v>3</v>
      </c>
      <c r="H5" s="58" t="s">
        <v>4</v>
      </c>
      <c r="I5" s="56" t="s">
        <v>0</v>
      </c>
      <c r="J5" s="8" t="s">
        <v>3</v>
      </c>
      <c r="K5" s="8" t="s">
        <v>4</v>
      </c>
    </row>
    <row r="6" spans="2:11" ht="15.6" x14ac:dyDescent="0.3">
      <c r="B6" s="9" t="s">
        <v>177</v>
      </c>
      <c r="C6" s="10">
        <v>4016</v>
      </c>
      <c r="D6" s="10">
        <v>3415</v>
      </c>
      <c r="E6" s="10">
        <v>601</v>
      </c>
      <c r="F6" s="10">
        <v>4672</v>
      </c>
      <c r="G6" s="10">
        <v>4084</v>
      </c>
      <c r="H6" s="10">
        <v>588</v>
      </c>
      <c r="I6" s="10">
        <v>5011</v>
      </c>
      <c r="J6" s="10">
        <v>4481</v>
      </c>
      <c r="K6" s="10">
        <v>530</v>
      </c>
    </row>
    <row r="7" spans="2:11" ht="15.6" x14ac:dyDescent="0.3">
      <c r="B7" s="15" t="s">
        <v>50</v>
      </c>
      <c r="C7" s="12">
        <v>864</v>
      </c>
      <c r="D7" s="12">
        <v>686</v>
      </c>
      <c r="E7" s="12">
        <v>178</v>
      </c>
      <c r="F7" s="12">
        <v>1459</v>
      </c>
      <c r="G7" s="12">
        <v>1189</v>
      </c>
      <c r="H7" s="12">
        <v>270</v>
      </c>
      <c r="I7" s="12">
        <v>1154</v>
      </c>
      <c r="J7" s="12">
        <v>948</v>
      </c>
      <c r="K7" s="12">
        <v>206</v>
      </c>
    </row>
    <row r="8" spans="2:11" ht="15.6" x14ac:dyDescent="0.3">
      <c r="B8" s="16" t="s">
        <v>51</v>
      </c>
      <c r="C8" s="14">
        <v>3152</v>
      </c>
      <c r="D8" s="14">
        <v>2729</v>
      </c>
      <c r="E8" s="14">
        <v>423</v>
      </c>
      <c r="F8" s="14">
        <v>3213</v>
      </c>
      <c r="G8" s="14">
        <v>2895</v>
      </c>
      <c r="H8" s="14">
        <v>318</v>
      </c>
      <c r="I8" s="14">
        <v>3857</v>
      </c>
      <c r="J8" s="14">
        <v>3533</v>
      </c>
      <c r="K8" s="14">
        <v>324</v>
      </c>
    </row>
    <row r="9" spans="2:11" ht="15" customHeight="1" x14ac:dyDescent="0.3">
      <c r="B9" s="259" t="s">
        <v>307</v>
      </c>
      <c r="C9" s="259"/>
      <c r="D9" s="259"/>
      <c r="E9" s="259"/>
      <c r="F9" s="259"/>
      <c r="G9" s="259"/>
      <c r="H9" s="259"/>
      <c r="I9" s="259"/>
      <c r="J9" s="259"/>
      <c r="K9" s="259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34.5" customHeight="1" x14ac:dyDescent="0.3">
      <c r="B13" s="262" t="s">
        <v>308</v>
      </c>
      <c r="C13" s="262"/>
      <c r="D13" s="262"/>
      <c r="E13" s="262"/>
      <c r="F13" s="262"/>
      <c r="G13" s="262"/>
      <c r="H13" s="262"/>
      <c r="I13" s="262"/>
      <c r="J13" s="262"/>
      <c r="K13" s="262"/>
    </row>
    <row r="14" spans="2:11" s="3" customFormat="1" ht="15.75" customHeight="1" x14ac:dyDescent="0.3">
      <c r="B14" s="266" t="s">
        <v>93</v>
      </c>
      <c r="C14" s="265" t="s">
        <v>335</v>
      </c>
      <c r="D14" s="265"/>
      <c r="E14" s="265" t="s">
        <v>65</v>
      </c>
      <c r="F14" s="265" t="s">
        <v>274</v>
      </c>
      <c r="G14" s="265"/>
      <c r="H14" s="265" t="s">
        <v>65</v>
      </c>
      <c r="I14" s="265" t="s">
        <v>336</v>
      </c>
      <c r="J14" s="265"/>
      <c r="K14" s="265" t="s">
        <v>65</v>
      </c>
    </row>
    <row r="15" spans="2:11" s="3" customFormat="1" ht="16.2" thickBot="1" x14ac:dyDescent="0.35">
      <c r="B15" s="266"/>
      <c r="C15" s="56" t="s">
        <v>0</v>
      </c>
      <c r="D15" s="57" t="s">
        <v>3</v>
      </c>
      <c r="E15" s="58" t="s">
        <v>4</v>
      </c>
      <c r="F15" s="56" t="s">
        <v>0</v>
      </c>
      <c r="G15" s="57" t="s">
        <v>3</v>
      </c>
      <c r="H15" s="58" t="s">
        <v>4</v>
      </c>
      <c r="I15" s="56" t="s">
        <v>0</v>
      </c>
      <c r="J15" s="8" t="s">
        <v>3</v>
      </c>
      <c r="K15" s="8" t="s">
        <v>4</v>
      </c>
    </row>
    <row r="16" spans="2:11" s="3" customFormat="1" ht="15.6" x14ac:dyDescent="0.3">
      <c r="B16" s="40" t="s">
        <v>177</v>
      </c>
      <c r="C16" s="10">
        <v>136</v>
      </c>
      <c r="D16" s="10">
        <v>111</v>
      </c>
      <c r="E16" s="10">
        <v>25</v>
      </c>
      <c r="F16" s="10">
        <v>159</v>
      </c>
      <c r="G16" s="10">
        <v>124</v>
      </c>
      <c r="H16" s="10">
        <v>35</v>
      </c>
      <c r="I16" s="10">
        <v>123</v>
      </c>
      <c r="J16" s="10">
        <v>99</v>
      </c>
      <c r="K16" s="10">
        <v>24</v>
      </c>
    </row>
    <row r="17" spans="2:11" s="3" customFormat="1" ht="15.6" x14ac:dyDescent="0.3">
      <c r="B17" s="11" t="s">
        <v>178</v>
      </c>
      <c r="C17" s="12">
        <v>106</v>
      </c>
      <c r="D17" s="12">
        <v>88</v>
      </c>
      <c r="E17" s="12">
        <v>18</v>
      </c>
      <c r="F17" s="12">
        <v>138</v>
      </c>
      <c r="G17" s="12">
        <v>107</v>
      </c>
      <c r="H17" s="12">
        <v>31</v>
      </c>
      <c r="I17" s="12">
        <v>96</v>
      </c>
      <c r="J17" s="12">
        <v>79</v>
      </c>
      <c r="K17" s="12">
        <v>17</v>
      </c>
    </row>
    <row r="18" spans="2:11" s="3" customFormat="1" ht="15.6" x14ac:dyDescent="0.3">
      <c r="B18" s="13" t="s">
        <v>179</v>
      </c>
      <c r="C18" s="14">
        <v>21</v>
      </c>
      <c r="D18" s="14">
        <v>16</v>
      </c>
      <c r="E18" s="14">
        <v>5</v>
      </c>
      <c r="F18" s="14">
        <v>9</v>
      </c>
      <c r="G18" s="14">
        <v>7</v>
      </c>
      <c r="H18" s="14">
        <v>2</v>
      </c>
      <c r="I18" s="14">
        <v>19</v>
      </c>
      <c r="J18" s="14">
        <v>13</v>
      </c>
      <c r="K18" s="14">
        <v>6</v>
      </c>
    </row>
    <row r="19" spans="2:11" s="3" customFormat="1" ht="15" customHeight="1" x14ac:dyDescent="0.3">
      <c r="B19" s="11" t="s">
        <v>181</v>
      </c>
      <c r="C19" s="12">
        <v>1</v>
      </c>
      <c r="D19" s="12">
        <v>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2:11" s="3" customFormat="1" ht="15.6" x14ac:dyDescent="0.3">
      <c r="B20" s="13" t="s">
        <v>180</v>
      </c>
      <c r="C20" s="14">
        <v>8</v>
      </c>
      <c r="D20" s="14">
        <v>6</v>
      </c>
      <c r="E20" s="14">
        <v>2</v>
      </c>
      <c r="F20" s="14">
        <v>12</v>
      </c>
      <c r="G20" s="14">
        <v>10</v>
      </c>
      <c r="H20" s="14">
        <v>2</v>
      </c>
      <c r="I20" s="14">
        <v>8</v>
      </c>
      <c r="J20" s="14">
        <v>7</v>
      </c>
      <c r="K20" s="14">
        <v>1</v>
      </c>
    </row>
    <row r="21" spans="2:11" s="3" customFormat="1" x14ac:dyDescent="0.3">
      <c r="B21" s="259" t="s">
        <v>309</v>
      </c>
      <c r="C21" s="259"/>
      <c r="D21" s="259"/>
      <c r="E21" s="259"/>
      <c r="F21" s="259"/>
      <c r="G21" s="259"/>
      <c r="H21" s="259"/>
      <c r="I21" s="259"/>
      <c r="J21" s="259"/>
      <c r="K21" s="259"/>
    </row>
    <row r="22" spans="2:11" s="3" customFormat="1" ht="15" customHeight="1" x14ac:dyDescent="0.3"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2:11" s="3" customFormat="1" ht="30.75" customHeight="1" x14ac:dyDescent="0.3"/>
    <row r="24" spans="2:11" s="3" customFormat="1" ht="15.75" customHeight="1" x14ac:dyDescent="0.3"/>
    <row r="25" spans="2:11" s="3" customFormat="1" ht="15.6" x14ac:dyDescent="0.3">
      <c r="B25" s="262" t="s">
        <v>310</v>
      </c>
      <c r="C25" s="262"/>
      <c r="D25" s="262"/>
      <c r="E25" s="262"/>
      <c r="F25" s="262"/>
      <c r="G25" s="262"/>
      <c r="H25" s="262"/>
      <c r="I25" s="262"/>
      <c r="J25" s="262"/>
      <c r="K25" s="262"/>
    </row>
    <row r="26" spans="2:11" s="3" customFormat="1" ht="32.25" customHeight="1" x14ac:dyDescent="0.3">
      <c r="B26" s="266" t="s">
        <v>93</v>
      </c>
      <c r="C26" s="265" t="s">
        <v>335</v>
      </c>
      <c r="D26" s="265"/>
      <c r="E26" s="265" t="s">
        <v>65</v>
      </c>
      <c r="F26" s="265" t="s">
        <v>274</v>
      </c>
      <c r="G26" s="265"/>
      <c r="H26" s="265" t="s">
        <v>65</v>
      </c>
      <c r="I26" s="265" t="s">
        <v>336</v>
      </c>
      <c r="J26" s="265"/>
      <c r="K26" s="265" t="s">
        <v>65</v>
      </c>
    </row>
    <row r="27" spans="2:11" s="3" customFormat="1" ht="15.75" customHeight="1" thickBot="1" x14ac:dyDescent="0.35">
      <c r="B27" s="266"/>
      <c r="C27" s="56" t="s">
        <v>0</v>
      </c>
      <c r="D27" s="57" t="s">
        <v>3</v>
      </c>
      <c r="E27" s="58" t="s">
        <v>4</v>
      </c>
      <c r="F27" s="56" t="s">
        <v>0</v>
      </c>
      <c r="G27" s="57" t="s">
        <v>3</v>
      </c>
      <c r="H27" s="58" t="s">
        <v>4</v>
      </c>
      <c r="I27" s="56" t="s">
        <v>0</v>
      </c>
      <c r="J27" s="8" t="s">
        <v>3</v>
      </c>
      <c r="K27" s="8" t="s">
        <v>4</v>
      </c>
    </row>
    <row r="28" spans="2:11" s="3" customFormat="1" ht="15.6" x14ac:dyDescent="0.3">
      <c r="B28" s="40" t="s">
        <v>177</v>
      </c>
      <c r="C28" s="10">
        <v>279</v>
      </c>
      <c r="D28" s="10">
        <v>247</v>
      </c>
      <c r="E28" s="10">
        <v>32</v>
      </c>
      <c r="F28" s="10">
        <v>510</v>
      </c>
      <c r="G28" s="10">
        <v>469</v>
      </c>
      <c r="H28" s="10">
        <v>41</v>
      </c>
      <c r="I28" s="10">
        <v>389</v>
      </c>
      <c r="J28" s="10">
        <v>340</v>
      </c>
      <c r="K28" s="10">
        <v>49</v>
      </c>
    </row>
    <row r="29" spans="2:11" s="3" customFormat="1" ht="15.6" x14ac:dyDescent="0.3">
      <c r="B29" s="11" t="s">
        <v>183</v>
      </c>
      <c r="C29" s="12">
        <v>91</v>
      </c>
      <c r="D29" s="12">
        <v>83</v>
      </c>
      <c r="E29" s="12">
        <v>8</v>
      </c>
      <c r="F29" s="12">
        <v>212</v>
      </c>
      <c r="G29" s="12">
        <v>204</v>
      </c>
      <c r="H29" s="12">
        <v>8</v>
      </c>
      <c r="I29" s="12">
        <v>127</v>
      </c>
      <c r="J29" s="12">
        <v>121</v>
      </c>
      <c r="K29" s="12">
        <v>6</v>
      </c>
    </row>
    <row r="30" spans="2:11" s="3" customFormat="1" ht="15.6" x14ac:dyDescent="0.3">
      <c r="B30" s="13" t="s">
        <v>182</v>
      </c>
      <c r="C30" s="14">
        <v>97</v>
      </c>
      <c r="D30" s="14">
        <v>97</v>
      </c>
      <c r="E30" s="14">
        <v>0</v>
      </c>
      <c r="F30" s="14">
        <v>158</v>
      </c>
      <c r="G30" s="14">
        <v>158</v>
      </c>
      <c r="H30" s="14">
        <v>0</v>
      </c>
      <c r="I30" s="14">
        <v>121</v>
      </c>
      <c r="J30" s="14">
        <v>120</v>
      </c>
      <c r="K30" s="14">
        <v>1</v>
      </c>
    </row>
    <row r="31" spans="2:11" s="3" customFormat="1" ht="15.6" x14ac:dyDescent="0.3">
      <c r="B31" s="11" t="s">
        <v>178</v>
      </c>
      <c r="C31" s="12">
        <v>24</v>
      </c>
      <c r="D31" s="12">
        <v>20</v>
      </c>
      <c r="E31" s="12">
        <v>4</v>
      </c>
      <c r="F31" s="12">
        <v>64</v>
      </c>
      <c r="G31" s="12">
        <v>51</v>
      </c>
      <c r="H31" s="12">
        <v>13</v>
      </c>
      <c r="I31" s="12">
        <v>41</v>
      </c>
      <c r="J31" s="12">
        <v>34</v>
      </c>
      <c r="K31" s="12">
        <v>7</v>
      </c>
    </row>
    <row r="32" spans="2:11" s="3" customFormat="1" ht="15.6" x14ac:dyDescent="0.3">
      <c r="B32" s="13" t="s">
        <v>179</v>
      </c>
      <c r="C32" s="14">
        <v>27</v>
      </c>
      <c r="D32" s="14">
        <v>22</v>
      </c>
      <c r="E32" s="14">
        <v>5</v>
      </c>
      <c r="F32" s="14">
        <v>42</v>
      </c>
      <c r="G32" s="14">
        <v>33</v>
      </c>
      <c r="H32" s="14">
        <v>9</v>
      </c>
      <c r="I32" s="14">
        <v>62</v>
      </c>
      <c r="J32" s="14">
        <v>42</v>
      </c>
      <c r="K32" s="14">
        <v>20</v>
      </c>
    </row>
    <row r="33" spans="2:11" s="3" customFormat="1" ht="15.6" x14ac:dyDescent="0.3">
      <c r="B33" s="11" t="s">
        <v>186</v>
      </c>
      <c r="C33" s="12">
        <v>11</v>
      </c>
      <c r="D33" s="12">
        <v>5</v>
      </c>
      <c r="E33" s="12">
        <v>6</v>
      </c>
      <c r="F33" s="12">
        <v>9</v>
      </c>
      <c r="G33" s="12">
        <v>6</v>
      </c>
      <c r="H33" s="12">
        <v>3</v>
      </c>
      <c r="I33" s="12">
        <v>3</v>
      </c>
      <c r="J33" s="12">
        <v>1</v>
      </c>
      <c r="K33" s="12">
        <v>2</v>
      </c>
    </row>
    <row r="34" spans="2:11" s="3" customFormat="1" ht="15.6" x14ac:dyDescent="0.3">
      <c r="B34" s="13" t="s">
        <v>185</v>
      </c>
      <c r="C34" s="14">
        <v>7</v>
      </c>
      <c r="D34" s="14">
        <v>7</v>
      </c>
      <c r="E34" s="14">
        <v>0</v>
      </c>
      <c r="F34" s="14">
        <v>7</v>
      </c>
      <c r="G34" s="14">
        <v>7</v>
      </c>
      <c r="H34" s="14">
        <v>0</v>
      </c>
      <c r="I34" s="14">
        <v>16</v>
      </c>
      <c r="J34" s="14">
        <v>11</v>
      </c>
      <c r="K34" s="14">
        <v>5</v>
      </c>
    </row>
    <row r="35" spans="2:11" s="3" customFormat="1" ht="15.6" x14ac:dyDescent="0.3">
      <c r="B35" s="11" t="s">
        <v>184</v>
      </c>
      <c r="C35" s="12">
        <v>7</v>
      </c>
      <c r="D35" s="12">
        <v>1</v>
      </c>
      <c r="E35" s="12">
        <v>6</v>
      </c>
      <c r="F35" s="12">
        <v>5</v>
      </c>
      <c r="G35" s="12">
        <v>2</v>
      </c>
      <c r="H35" s="12">
        <v>3</v>
      </c>
      <c r="I35" s="12">
        <v>11</v>
      </c>
      <c r="J35" s="12">
        <v>4</v>
      </c>
      <c r="K35" s="12">
        <v>7</v>
      </c>
    </row>
    <row r="36" spans="2:11" s="3" customFormat="1" ht="15.6" x14ac:dyDescent="0.3">
      <c r="B36" s="13" t="s">
        <v>188</v>
      </c>
      <c r="C36" s="14">
        <v>0</v>
      </c>
      <c r="D36" s="14">
        <v>0</v>
      </c>
      <c r="E36" s="14">
        <v>0</v>
      </c>
      <c r="F36" s="14">
        <v>5</v>
      </c>
      <c r="G36" s="14">
        <v>2</v>
      </c>
      <c r="H36" s="14">
        <v>3</v>
      </c>
      <c r="I36" s="14">
        <v>2</v>
      </c>
      <c r="J36" s="14">
        <v>2</v>
      </c>
      <c r="K36" s="14">
        <v>0</v>
      </c>
    </row>
    <row r="37" spans="2:11" s="3" customFormat="1" ht="15.6" x14ac:dyDescent="0.3">
      <c r="B37" s="11" t="s">
        <v>180</v>
      </c>
      <c r="C37" s="12">
        <v>6</v>
      </c>
      <c r="D37" s="12">
        <v>4</v>
      </c>
      <c r="E37" s="12">
        <v>2</v>
      </c>
      <c r="F37" s="12">
        <v>4</v>
      </c>
      <c r="G37" s="12">
        <v>4</v>
      </c>
      <c r="H37" s="12">
        <v>0</v>
      </c>
      <c r="I37" s="12">
        <v>2</v>
      </c>
      <c r="J37" s="12">
        <v>2</v>
      </c>
      <c r="K37" s="12">
        <v>0</v>
      </c>
    </row>
    <row r="38" spans="2:11" s="3" customFormat="1" ht="15.6" x14ac:dyDescent="0.3">
      <c r="B38" s="13" t="s">
        <v>189</v>
      </c>
      <c r="C38" s="14">
        <v>0</v>
      </c>
      <c r="D38" s="14">
        <v>0</v>
      </c>
      <c r="E38" s="14">
        <v>0</v>
      </c>
      <c r="F38" s="14">
        <v>2</v>
      </c>
      <c r="G38" s="14">
        <v>1</v>
      </c>
      <c r="H38" s="14">
        <v>1</v>
      </c>
      <c r="I38" s="14">
        <v>1</v>
      </c>
      <c r="J38" s="14">
        <v>0</v>
      </c>
      <c r="K38" s="14">
        <v>1</v>
      </c>
    </row>
    <row r="39" spans="2:11" s="3" customFormat="1" ht="15.6" x14ac:dyDescent="0.3">
      <c r="B39" s="11" t="s">
        <v>214</v>
      </c>
      <c r="C39" s="12">
        <v>1</v>
      </c>
      <c r="D39" s="12">
        <v>1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</row>
    <row r="40" spans="2:11" s="3" customFormat="1" ht="15.6" x14ac:dyDescent="0.3">
      <c r="B40" s="13" t="s">
        <v>181</v>
      </c>
      <c r="C40" s="14">
        <v>4</v>
      </c>
      <c r="D40" s="14">
        <v>3</v>
      </c>
      <c r="E40" s="14">
        <v>1</v>
      </c>
      <c r="F40" s="14">
        <v>1</v>
      </c>
      <c r="G40" s="14">
        <v>0</v>
      </c>
      <c r="H40" s="14">
        <v>1</v>
      </c>
      <c r="I40" s="14">
        <v>0</v>
      </c>
      <c r="J40" s="14">
        <v>0</v>
      </c>
      <c r="K40" s="14">
        <v>0</v>
      </c>
    </row>
    <row r="41" spans="2:11" s="3" customFormat="1" ht="15.6" x14ac:dyDescent="0.3">
      <c r="B41" s="11" t="s">
        <v>187</v>
      </c>
      <c r="C41" s="12">
        <v>2</v>
      </c>
      <c r="D41" s="12">
        <v>2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2:11" ht="15.75" customHeight="1" x14ac:dyDescent="0.3">
      <c r="B42" s="13" t="s">
        <v>190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</v>
      </c>
      <c r="J42" s="14">
        <v>1</v>
      </c>
      <c r="K42" s="14">
        <v>0</v>
      </c>
    </row>
    <row r="43" spans="2:11" s="3" customFormat="1" ht="15.75" customHeight="1" x14ac:dyDescent="0.3">
      <c r="B43" s="11" t="s">
        <v>389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2</v>
      </c>
      <c r="J43" s="12">
        <v>2</v>
      </c>
      <c r="K43" s="12">
        <v>0</v>
      </c>
    </row>
    <row r="44" spans="2:11" s="3" customFormat="1" ht="15.75" customHeight="1" x14ac:dyDescent="0.3">
      <c r="B44" s="13" t="s">
        <v>191</v>
      </c>
      <c r="C44" s="14">
        <v>2</v>
      </c>
      <c r="D44" s="14">
        <v>2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s="3" customFormat="1" ht="15.75" customHeight="1" x14ac:dyDescent="0.3">
      <c r="B45" s="259" t="s">
        <v>307</v>
      </c>
      <c r="C45" s="259"/>
      <c r="D45" s="259"/>
      <c r="E45" s="259"/>
      <c r="F45" s="259"/>
      <c r="G45" s="259"/>
      <c r="H45" s="259"/>
      <c r="I45" s="259"/>
      <c r="J45" s="259"/>
      <c r="K45" s="259"/>
    </row>
    <row r="46" spans="2:11" s="3" customFormat="1" ht="15.75" customHeight="1" x14ac:dyDescent="0.3">
      <c r="B46" s="112"/>
      <c r="C46" s="113"/>
      <c r="D46" s="113"/>
      <c r="E46" s="113"/>
      <c r="F46" s="113"/>
      <c r="G46" s="113"/>
      <c r="H46" s="113"/>
      <c r="I46" s="113"/>
      <c r="J46" s="113"/>
      <c r="K46" s="113"/>
    </row>
    <row r="47" spans="2:11" ht="15.75" customHeight="1" x14ac:dyDescent="0.3">
      <c r="B47" s="112"/>
      <c r="C47" s="113"/>
      <c r="D47" s="113"/>
      <c r="E47" s="113"/>
      <c r="F47" s="113"/>
      <c r="G47" s="113"/>
      <c r="H47" s="113"/>
      <c r="I47" s="113"/>
      <c r="J47" s="113"/>
      <c r="K47" s="113"/>
    </row>
    <row r="48" spans="2:11" ht="15.75" customHeight="1" x14ac:dyDescent="0.3">
      <c r="B48" s="112"/>
      <c r="C48" s="113"/>
      <c r="D48" s="113"/>
      <c r="E48" s="113"/>
      <c r="F48" s="113"/>
      <c r="G48" s="113"/>
      <c r="H48" s="113"/>
      <c r="I48" s="113"/>
      <c r="J48" s="113"/>
      <c r="K48" s="113"/>
    </row>
    <row r="49" spans="2:11" s="3" customFormat="1" ht="15.75" customHeight="1" x14ac:dyDescent="0.3">
      <c r="B49" s="262" t="s">
        <v>311</v>
      </c>
      <c r="C49" s="262"/>
      <c r="D49" s="262"/>
      <c r="E49" s="262"/>
      <c r="F49" s="262"/>
      <c r="G49" s="262"/>
      <c r="H49" s="262"/>
      <c r="I49" s="262"/>
      <c r="J49" s="262"/>
      <c r="K49" s="262"/>
    </row>
    <row r="50" spans="2:11" ht="15.6" x14ac:dyDescent="0.3">
      <c r="B50" s="269" t="s">
        <v>48</v>
      </c>
      <c r="C50" s="265" t="s">
        <v>335</v>
      </c>
      <c r="D50" s="265"/>
      <c r="E50" s="265" t="s">
        <v>65</v>
      </c>
      <c r="F50" s="265" t="s">
        <v>274</v>
      </c>
      <c r="G50" s="265"/>
      <c r="H50" s="265" t="s">
        <v>65</v>
      </c>
      <c r="I50" s="265" t="s">
        <v>336</v>
      </c>
      <c r="J50" s="265"/>
      <c r="K50" s="265" t="s">
        <v>65</v>
      </c>
    </row>
    <row r="51" spans="2:11" ht="16.2" thickBot="1" x14ac:dyDescent="0.35">
      <c r="B51" s="270"/>
      <c r="C51" s="56" t="s">
        <v>0</v>
      </c>
      <c r="D51" s="57" t="s">
        <v>3</v>
      </c>
      <c r="E51" s="58" t="s">
        <v>4</v>
      </c>
      <c r="F51" s="56" t="s">
        <v>0</v>
      </c>
      <c r="G51" s="57" t="s">
        <v>3</v>
      </c>
      <c r="H51" s="58" t="s">
        <v>4</v>
      </c>
      <c r="I51" s="56" t="s">
        <v>0</v>
      </c>
      <c r="J51" s="8" t="s">
        <v>3</v>
      </c>
      <c r="K51" s="8" t="s">
        <v>4</v>
      </c>
    </row>
    <row r="52" spans="2:11" ht="15.6" x14ac:dyDescent="0.3">
      <c r="B52" s="9" t="s">
        <v>177</v>
      </c>
      <c r="C52" s="159">
        <v>4016</v>
      </c>
      <c r="D52" s="159">
        <v>3415</v>
      </c>
      <c r="E52" s="159">
        <v>601</v>
      </c>
      <c r="F52" s="159">
        <v>4672</v>
      </c>
      <c r="G52" s="159">
        <v>4084</v>
      </c>
      <c r="H52" s="159">
        <v>588</v>
      </c>
      <c r="I52" s="159">
        <v>5011</v>
      </c>
      <c r="J52" s="160">
        <v>4481</v>
      </c>
      <c r="K52" s="160">
        <v>530</v>
      </c>
    </row>
    <row r="53" spans="2:11" ht="15.6" x14ac:dyDescent="0.3">
      <c r="B53" s="11" t="s">
        <v>168</v>
      </c>
      <c r="C53" s="12">
        <v>688</v>
      </c>
      <c r="D53" s="12">
        <v>571</v>
      </c>
      <c r="E53" s="12">
        <v>117</v>
      </c>
      <c r="F53" s="12">
        <v>1161</v>
      </c>
      <c r="G53" s="12">
        <v>977</v>
      </c>
      <c r="H53" s="12">
        <v>184</v>
      </c>
      <c r="I53" s="12">
        <v>1149</v>
      </c>
      <c r="J53" s="12">
        <v>1027</v>
      </c>
      <c r="K53" s="12">
        <v>122</v>
      </c>
    </row>
    <row r="54" spans="2:11" ht="15.6" x14ac:dyDescent="0.3">
      <c r="B54" s="13" t="s">
        <v>194</v>
      </c>
      <c r="C54" s="14">
        <v>402</v>
      </c>
      <c r="D54" s="14">
        <v>354</v>
      </c>
      <c r="E54" s="14">
        <v>48</v>
      </c>
      <c r="F54" s="14">
        <v>396</v>
      </c>
      <c r="G54" s="14">
        <v>369</v>
      </c>
      <c r="H54" s="14">
        <v>27</v>
      </c>
      <c r="I54" s="14">
        <v>527</v>
      </c>
      <c r="J54" s="14">
        <v>489</v>
      </c>
      <c r="K54" s="14">
        <v>38</v>
      </c>
    </row>
    <row r="55" spans="2:11" ht="15.6" x14ac:dyDescent="0.3">
      <c r="B55" s="11" t="s">
        <v>196</v>
      </c>
      <c r="C55" s="12">
        <v>365</v>
      </c>
      <c r="D55" s="12">
        <v>295</v>
      </c>
      <c r="E55" s="12">
        <v>70</v>
      </c>
      <c r="F55" s="12">
        <v>309</v>
      </c>
      <c r="G55" s="12">
        <v>265</v>
      </c>
      <c r="H55" s="12">
        <v>44</v>
      </c>
      <c r="I55" s="12">
        <v>299</v>
      </c>
      <c r="J55" s="12">
        <v>248</v>
      </c>
      <c r="K55" s="12">
        <v>51</v>
      </c>
    </row>
    <row r="56" spans="2:11" ht="15.6" x14ac:dyDescent="0.3">
      <c r="B56" s="13" t="s">
        <v>193</v>
      </c>
      <c r="C56" s="14">
        <v>207</v>
      </c>
      <c r="D56" s="14">
        <v>190</v>
      </c>
      <c r="E56" s="14">
        <v>17</v>
      </c>
      <c r="F56" s="14">
        <v>309</v>
      </c>
      <c r="G56" s="14">
        <v>294</v>
      </c>
      <c r="H56" s="14">
        <v>15</v>
      </c>
      <c r="I56" s="14">
        <v>276</v>
      </c>
      <c r="J56" s="14">
        <v>261</v>
      </c>
      <c r="K56" s="14">
        <v>15</v>
      </c>
    </row>
    <row r="57" spans="2:11" ht="15.6" x14ac:dyDescent="0.3">
      <c r="B57" s="11" t="s">
        <v>192</v>
      </c>
      <c r="C57" s="12">
        <v>240</v>
      </c>
      <c r="D57" s="12">
        <v>212</v>
      </c>
      <c r="E57" s="12">
        <v>28</v>
      </c>
      <c r="F57" s="12">
        <v>212</v>
      </c>
      <c r="G57" s="12">
        <v>189</v>
      </c>
      <c r="H57" s="12">
        <v>23</v>
      </c>
      <c r="I57" s="12">
        <v>252</v>
      </c>
      <c r="J57" s="12">
        <v>227</v>
      </c>
      <c r="K57" s="12">
        <v>25</v>
      </c>
    </row>
    <row r="58" spans="2:11" ht="15.6" x14ac:dyDescent="0.3">
      <c r="B58" s="13" t="s">
        <v>195</v>
      </c>
      <c r="C58" s="14">
        <v>150</v>
      </c>
      <c r="D58" s="14">
        <v>134</v>
      </c>
      <c r="E58" s="14">
        <v>16</v>
      </c>
      <c r="F58" s="14">
        <v>183</v>
      </c>
      <c r="G58" s="14">
        <v>171</v>
      </c>
      <c r="H58" s="14">
        <v>12</v>
      </c>
      <c r="I58" s="14">
        <v>177</v>
      </c>
      <c r="J58" s="14">
        <v>163</v>
      </c>
      <c r="K58" s="14">
        <v>14</v>
      </c>
    </row>
    <row r="59" spans="2:11" ht="15.6" x14ac:dyDescent="0.3">
      <c r="B59" s="11" t="s">
        <v>197</v>
      </c>
      <c r="C59" s="12">
        <v>95</v>
      </c>
      <c r="D59" s="12">
        <v>86</v>
      </c>
      <c r="E59" s="12">
        <v>9</v>
      </c>
      <c r="F59" s="12">
        <v>113</v>
      </c>
      <c r="G59" s="12">
        <v>102</v>
      </c>
      <c r="H59" s="12">
        <v>11</v>
      </c>
      <c r="I59" s="12">
        <v>147</v>
      </c>
      <c r="J59" s="12">
        <v>133</v>
      </c>
      <c r="K59" s="12">
        <v>14</v>
      </c>
    </row>
    <row r="60" spans="2:11" ht="15.6" x14ac:dyDescent="0.3">
      <c r="B60" s="13" t="s">
        <v>199</v>
      </c>
      <c r="C60" s="14">
        <v>100</v>
      </c>
      <c r="D60" s="14">
        <v>85</v>
      </c>
      <c r="E60" s="14">
        <v>15</v>
      </c>
      <c r="F60" s="14">
        <v>109</v>
      </c>
      <c r="G60" s="14">
        <v>97</v>
      </c>
      <c r="H60" s="14">
        <v>12</v>
      </c>
      <c r="I60" s="14">
        <v>90</v>
      </c>
      <c r="J60" s="14">
        <v>79</v>
      </c>
      <c r="K60" s="14">
        <v>11</v>
      </c>
    </row>
    <row r="61" spans="2:11" ht="22.5" customHeight="1" x14ac:dyDescent="0.3">
      <c r="B61" s="11" t="s">
        <v>198</v>
      </c>
      <c r="C61" s="12">
        <v>99</v>
      </c>
      <c r="D61" s="12">
        <v>96</v>
      </c>
      <c r="E61" s="12">
        <v>3</v>
      </c>
      <c r="F61" s="12">
        <v>84</v>
      </c>
      <c r="G61" s="12">
        <v>81</v>
      </c>
      <c r="H61" s="12">
        <v>3</v>
      </c>
      <c r="I61" s="12">
        <v>147</v>
      </c>
      <c r="J61" s="12">
        <v>141</v>
      </c>
      <c r="K61" s="12">
        <v>6</v>
      </c>
    </row>
    <row r="62" spans="2:11" s="3" customFormat="1" ht="15.6" x14ac:dyDescent="0.3">
      <c r="B62" s="13" t="s">
        <v>390</v>
      </c>
      <c r="C62" s="14">
        <v>100</v>
      </c>
      <c r="D62" s="14">
        <v>96</v>
      </c>
      <c r="E62" s="14">
        <v>4</v>
      </c>
      <c r="F62" s="14">
        <v>81</v>
      </c>
      <c r="G62" s="14">
        <v>76</v>
      </c>
      <c r="H62" s="14">
        <v>5</v>
      </c>
      <c r="I62" s="14">
        <v>168</v>
      </c>
      <c r="J62" s="14">
        <v>159</v>
      </c>
      <c r="K62" s="14">
        <v>9</v>
      </c>
    </row>
    <row r="63" spans="2:11" s="3" customFormat="1" ht="15" customHeight="1" x14ac:dyDescent="0.3">
      <c r="B63" s="11" t="s">
        <v>66</v>
      </c>
      <c r="C63" s="12">
        <v>1570</v>
      </c>
      <c r="D63" s="12">
        <v>1296</v>
      </c>
      <c r="E63" s="12">
        <v>274</v>
      </c>
      <c r="F63" s="12">
        <v>1715</v>
      </c>
      <c r="G63" s="12">
        <v>1463</v>
      </c>
      <c r="H63" s="12">
        <v>252</v>
      </c>
      <c r="I63" s="12">
        <v>1779</v>
      </c>
      <c r="J63" s="12">
        <v>1554</v>
      </c>
      <c r="K63" s="12">
        <v>225</v>
      </c>
    </row>
    <row r="64" spans="2:11" s="3" customFormat="1" x14ac:dyDescent="0.3">
      <c r="B64" s="271" t="s">
        <v>307</v>
      </c>
      <c r="C64" s="272"/>
      <c r="D64" s="272"/>
      <c r="E64" s="272"/>
      <c r="F64" s="272"/>
      <c r="G64" s="272"/>
      <c r="H64" s="272"/>
      <c r="I64" s="272"/>
      <c r="J64" s="272"/>
      <c r="K64" s="272"/>
    </row>
    <row r="65" spans="2:11" s="3" customFormat="1" ht="35.25" customHeight="1" x14ac:dyDescent="0.3">
      <c r="B65" s="110"/>
      <c r="C65" s="110"/>
      <c r="D65" s="110"/>
      <c r="E65" s="110"/>
    </row>
    <row r="66" spans="2:11" s="3" customFormat="1" ht="15.75" customHeight="1" x14ac:dyDescent="0.3"/>
    <row r="67" spans="2:11" s="3" customFormat="1" ht="15.75" customHeight="1" x14ac:dyDescent="0.3"/>
    <row r="68" spans="2:11" s="3" customFormat="1" ht="35.25" customHeight="1" x14ac:dyDescent="0.3">
      <c r="B68" s="262" t="s">
        <v>312</v>
      </c>
      <c r="C68" s="262"/>
      <c r="D68" s="262"/>
      <c r="E68" s="262"/>
    </row>
    <row r="69" spans="2:11" s="3" customFormat="1" ht="15.6" x14ac:dyDescent="0.3">
      <c r="B69" s="102" t="s">
        <v>110</v>
      </c>
      <c r="C69" s="187" t="s">
        <v>335</v>
      </c>
      <c r="D69" s="187" t="s">
        <v>274</v>
      </c>
      <c r="E69" s="187" t="s">
        <v>336</v>
      </c>
    </row>
    <row r="70" spans="2:11" s="3" customFormat="1" ht="23.25" customHeight="1" x14ac:dyDescent="0.3">
      <c r="B70" s="9" t="s">
        <v>0</v>
      </c>
      <c r="C70" s="10">
        <v>98</v>
      </c>
      <c r="D70" s="10">
        <v>140</v>
      </c>
      <c r="E70" s="10">
        <v>117</v>
      </c>
    </row>
    <row r="71" spans="2:11" s="3" customFormat="1" ht="15.6" x14ac:dyDescent="0.3">
      <c r="B71" s="15" t="s">
        <v>111</v>
      </c>
      <c r="C71" s="12">
        <v>17</v>
      </c>
      <c r="D71" s="12">
        <v>32</v>
      </c>
      <c r="E71" s="12">
        <v>25</v>
      </c>
    </row>
    <row r="72" spans="2:11" s="3" customFormat="1" ht="15" customHeight="1" x14ac:dyDescent="0.3">
      <c r="B72" s="16" t="s">
        <v>112</v>
      </c>
      <c r="C72" s="14">
        <v>81</v>
      </c>
      <c r="D72" s="14">
        <v>108</v>
      </c>
      <c r="E72" s="14">
        <v>92</v>
      </c>
    </row>
    <row r="73" spans="2:11" s="3" customFormat="1" x14ac:dyDescent="0.3">
      <c r="B73" s="259" t="s">
        <v>307</v>
      </c>
      <c r="C73" s="259"/>
      <c r="D73" s="259"/>
      <c r="E73" s="259"/>
    </row>
    <row r="74" spans="2:11" ht="47.2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ht="31.5" customHeight="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31.5" customHeight="1" x14ac:dyDescent="0.3">
      <c r="B77" s="262" t="s">
        <v>313</v>
      </c>
      <c r="C77" s="262"/>
      <c r="D77" s="262"/>
      <c r="E77" s="262"/>
      <c r="F77" s="3"/>
      <c r="G77" s="3"/>
      <c r="H77" s="3"/>
      <c r="I77" s="3"/>
      <c r="J77" s="3"/>
      <c r="K77" s="3"/>
    </row>
    <row r="78" spans="2:11" ht="15.6" x14ac:dyDescent="0.3">
      <c r="B78" s="102" t="s">
        <v>67</v>
      </c>
      <c r="C78" s="187" t="s">
        <v>335</v>
      </c>
      <c r="D78" s="187" t="s">
        <v>274</v>
      </c>
      <c r="E78" s="187" t="s">
        <v>336</v>
      </c>
      <c r="F78" s="3"/>
      <c r="G78" s="3"/>
      <c r="H78" s="3"/>
      <c r="I78" s="3"/>
      <c r="J78" s="3"/>
      <c r="K78" s="3"/>
    </row>
    <row r="79" spans="2:11" ht="15.6" x14ac:dyDescent="0.3">
      <c r="B79" s="9" t="s">
        <v>177</v>
      </c>
      <c r="C79" s="10">
        <v>4016</v>
      </c>
      <c r="D79" s="10">
        <v>4672</v>
      </c>
      <c r="E79" s="10">
        <v>5011</v>
      </c>
      <c r="F79" s="3"/>
      <c r="G79" s="3"/>
      <c r="H79" s="3"/>
      <c r="I79" s="3"/>
      <c r="J79" s="3"/>
      <c r="K79" s="3"/>
    </row>
    <row r="80" spans="2:11" ht="15.6" x14ac:dyDescent="0.3">
      <c r="B80" s="15" t="s">
        <v>43</v>
      </c>
      <c r="C80" s="12">
        <v>24</v>
      </c>
      <c r="D80" s="12">
        <v>27</v>
      </c>
      <c r="E80" s="12">
        <v>35</v>
      </c>
      <c r="F80" s="3"/>
      <c r="G80" s="3"/>
      <c r="H80" s="3"/>
      <c r="I80" s="3"/>
      <c r="J80" s="3"/>
      <c r="K80" s="3"/>
    </row>
    <row r="81" spans="2:11" ht="15.6" x14ac:dyDescent="0.3">
      <c r="B81" s="16" t="s">
        <v>44</v>
      </c>
      <c r="C81" s="14">
        <v>1608</v>
      </c>
      <c r="D81" s="14">
        <v>1726</v>
      </c>
      <c r="E81" s="14">
        <v>1890</v>
      </c>
      <c r="F81" s="3"/>
      <c r="G81" s="3"/>
      <c r="H81" s="3"/>
      <c r="I81" s="3"/>
      <c r="J81" s="3"/>
      <c r="K81" s="3"/>
    </row>
    <row r="82" spans="2:11" ht="15.6" x14ac:dyDescent="0.3">
      <c r="B82" s="15" t="s">
        <v>45</v>
      </c>
      <c r="C82" s="12">
        <v>1603</v>
      </c>
      <c r="D82" s="12">
        <v>2059</v>
      </c>
      <c r="E82" s="12">
        <v>2121</v>
      </c>
      <c r="F82" s="3"/>
      <c r="G82" s="3"/>
      <c r="H82" s="3"/>
      <c r="I82" s="3"/>
      <c r="J82" s="3"/>
      <c r="K82" s="3"/>
    </row>
    <row r="83" spans="2:11" ht="26.1" customHeight="1" x14ac:dyDescent="0.3">
      <c r="B83" s="16" t="s">
        <v>46</v>
      </c>
      <c r="C83" s="14">
        <v>720</v>
      </c>
      <c r="D83" s="14">
        <v>797</v>
      </c>
      <c r="E83" s="14">
        <v>890</v>
      </c>
      <c r="F83" s="3"/>
      <c r="G83" s="3"/>
      <c r="H83" s="3"/>
      <c r="I83" s="3"/>
      <c r="J83" s="3"/>
      <c r="K83" s="3"/>
    </row>
    <row r="84" spans="2:11" s="3" customFormat="1" ht="15.6" x14ac:dyDescent="0.3">
      <c r="B84" s="15" t="s">
        <v>47</v>
      </c>
      <c r="C84" s="12">
        <v>61</v>
      </c>
      <c r="D84" s="12">
        <v>63</v>
      </c>
      <c r="E84" s="12">
        <v>74</v>
      </c>
    </row>
    <row r="85" spans="2:11" s="3" customFormat="1" ht="15" customHeight="1" x14ac:dyDescent="0.3">
      <c r="B85" s="16" t="s">
        <v>6</v>
      </c>
      <c r="C85" s="14">
        <v>0</v>
      </c>
      <c r="D85" s="14">
        <v>0</v>
      </c>
      <c r="E85" s="14">
        <v>1</v>
      </c>
    </row>
    <row r="86" spans="2:11" s="3" customFormat="1" x14ac:dyDescent="0.3">
      <c r="B86" s="259" t="s">
        <v>307</v>
      </c>
      <c r="C86" s="259"/>
      <c r="D86" s="259"/>
      <c r="E86" s="259"/>
    </row>
    <row r="87" spans="2:11" ht="4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ht="15.75" customHeight="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ht="34.5" customHeight="1" x14ac:dyDescent="0.3">
      <c r="B90" s="262" t="s">
        <v>314</v>
      </c>
      <c r="C90" s="262"/>
      <c r="D90" s="262"/>
      <c r="E90" s="262"/>
      <c r="F90" s="3"/>
      <c r="G90" s="3"/>
      <c r="H90" s="3"/>
      <c r="I90" s="3"/>
      <c r="J90" s="3"/>
      <c r="K90" s="3"/>
    </row>
    <row r="91" spans="2:11" ht="15.6" x14ac:dyDescent="0.3">
      <c r="B91" s="102" t="s">
        <v>41</v>
      </c>
      <c r="C91" s="187" t="s">
        <v>335</v>
      </c>
      <c r="D91" s="187" t="s">
        <v>274</v>
      </c>
      <c r="E91" s="187" t="s">
        <v>336</v>
      </c>
      <c r="F91" s="3"/>
      <c r="G91" s="3"/>
      <c r="H91" s="3"/>
      <c r="I91" s="3"/>
      <c r="J91" s="3"/>
      <c r="K91" s="3"/>
    </row>
    <row r="92" spans="2:11" ht="15.6" x14ac:dyDescent="0.3">
      <c r="B92" s="9" t="s">
        <v>177</v>
      </c>
      <c r="C92" s="10">
        <v>4016</v>
      </c>
      <c r="D92" s="10">
        <v>4672</v>
      </c>
      <c r="E92" s="10">
        <v>5011</v>
      </c>
      <c r="F92" s="3"/>
      <c r="G92" s="3"/>
      <c r="H92" s="3"/>
      <c r="I92" s="3"/>
      <c r="J92" s="3"/>
      <c r="K92" s="3"/>
    </row>
    <row r="93" spans="2:11" ht="15.6" x14ac:dyDescent="0.3">
      <c r="B93" s="15" t="s">
        <v>53</v>
      </c>
      <c r="C93" s="12">
        <v>2</v>
      </c>
      <c r="D93" s="12">
        <v>1</v>
      </c>
      <c r="E93" s="12">
        <v>2</v>
      </c>
      <c r="F93" s="3"/>
      <c r="G93" s="3"/>
      <c r="H93" s="3"/>
      <c r="I93" s="3"/>
      <c r="J93" s="3"/>
      <c r="K93" s="3"/>
    </row>
    <row r="94" spans="2:11" ht="15.6" x14ac:dyDescent="0.3">
      <c r="B94" s="16" t="s">
        <v>91</v>
      </c>
      <c r="C94" s="14">
        <v>13</v>
      </c>
      <c r="D94" s="14">
        <v>38</v>
      </c>
      <c r="E94" s="14">
        <v>54</v>
      </c>
      <c r="F94" s="3"/>
      <c r="G94" s="3"/>
      <c r="H94" s="3"/>
      <c r="I94" s="3"/>
      <c r="J94" s="3"/>
      <c r="K94" s="3"/>
    </row>
    <row r="95" spans="2:11" ht="15.6" x14ac:dyDescent="0.3">
      <c r="B95" s="15" t="s">
        <v>92</v>
      </c>
      <c r="C95" s="12">
        <v>1655</v>
      </c>
      <c r="D95" s="12">
        <v>1932</v>
      </c>
      <c r="E95" s="12">
        <v>2346</v>
      </c>
      <c r="F95" s="3"/>
      <c r="G95" s="3"/>
      <c r="H95" s="3"/>
      <c r="I95" s="3"/>
      <c r="J95" s="3"/>
      <c r="K95" s="3"/>
    </row>
    <row r="96" spans="2:11" ht="15.6" x14ac:dyDescent="0.3">
      <c r="B96" s="16" t="s">
        <v>71</v>
      </c>
      <c r="C96" s="14">
        <v>2097</v>
      </c>
      <c r="D96" s="14">
        <v>2320</v>
      </c>
      <c r="E96" s="14">
        <v>2297</v>
      </c>
      <c r="F96" s="3"/>
      <c r="G96" s="3"/>
      <c r="H96" s="3"/>
      <c r="I96" s="3"/>
      <c r="J96" s="3"/>
      <c r="K96" s="3"/>
    </row>
    <row r="97" spans="2:11" ht="15.6" x14ac:dyDescent="0.3">
      <c r="B97" s="15" t="s">
        <v>72</v>
      </c>
      <c r="C97" s="12">
        <v>44</v>
      </c>
      <c r="D97" s="12">
        <v>94</v>
      </c>
      <c r="E97" s="12">
        <v>70</v>
      </c>
      <c r="F97" s="3"/>
      <c r="G97" s="3"/>
      <c r="H97" s="3"/>
      <c r="I97" s="3"/>
      <c r="J97" s="3"/>
      <c r="K97" s="3"/>
    </row>
    <row r="98" spans="2:11" s="3" customFormat="1" ht="15.6" x14ac:dyDescent="0.3">
      <c r="B98" s="16" t="s">
        <v>54</v>
      </c>
      <c r="C98" s="14">
        <v>180</v>
      </c>
      <c r="D98" s="14">
        <v>248</v>
      </c>
      <c r="E98" s="14">
        <v>204</v>
      </c>
    </row>
    <row r="99" spans="2:11" s="3" customFormat="1" ht="15" customHeight="1" x14ac:dyDescent="0.3">
      <c r="B99" s="15" t="s">
        <v>55</v>
      </c>
      <c r="C99" s="12">
        <v>25</v>
      </c>
      <c r="D99" s="12">
        <v>39</v>
      </c>
      <c r="E99" s="12">
        <v>38</v>
      </c>
    </row>
    <row r="100" spans="2:11" s="3" customFormat="1" x14ac:dyDescent="0.3">
      <c r="B100" s="259" t="s">
        <v>307</v>
      </c>
      <c r="C100" s="259"/>
      <c r="D100" s="259"/>
      <c r="E100" s="259"/>
    </row>
    <row r="101" spans="2:11" ht="47.25" customHeight="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ht="15.7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ht="31.5" customHeight="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ht="36.75" customHeight="1" x14ac:dyDescent="0.3">
      <c r="B104" s="262" t="s">
        <v>315</v>
      </c>
      <c r="C104" s="262"/>
      <c r="D104" s="262"/>
      <c r="E104" s="262"/>
      <c r="F104" s="3"/>
      <c r="G104" s="3"/>
      <c r="H104" s="3"/>
      <c r="I104" s="3"/>
      <c r="J104" s="3"/>
      <c r="K104" s="3"/>
    </row>
    <row r="105" spans="2:11" ht="15.6" x14ac:dyDescent="0.3">
      <c r="B105" s="102" t="s">
        <v>68</v>
      </c>
      <c r="C105" s="187" t="s">
        <v>335</v>
      </c>
      <c r="D105" s="187" t="s">
        <v>274</v>
      </c>
      <c r="E105" s="187" t="s">
        <v>336</v>
      </c>
      <c r="F105" s="3"/>
      <c r="G105" s="3"/>
      <c r="H105" s="3"/>
      <c r="I105" s="3"/>
      <c r="J105" s="3"/>
      <c r="K105" s="3"/>
    </row>
    <row r="106" spans="2:11" ht="15.6" x14ac:dyDescent="0.3">
      <c r="B106" s="9" t="s">
        <v>177</v>
      </c>
      <c r="C106" s="10">
        <v>4016</v>
      </c>
      <c r="D106" s="10">
        <v>4672</v>
      </c>
      <c r="E106" s="10">
        <v>5011</v>
      </c>
      <c r="F106" s="3"/>
      <c r="G106" s="3"/>
      <c r="H106" s="3"/>
      <c r="I106" s="3"/>
      <c r="J106" s="3"/>
      <c r="K106" s="3"/>
    </row>
    <row r="107" spans="2:11" ht="15.6" x14ac:dyDescent="0.3">
      <c r="B107" s="15" t="s">
        <v>200</v>
      </c>
      <c r="C107" s="12">
        <v>1261</v>
      </c>
      <c r="D107" s="12">
        <v>1503</v>
      </c>
      <c r="E107" s="12">
        <v>1680</v>
      </c>
      <c r="F107" s="3"/>
      <c r="G107" s="3"/>
      <c r="H107" s="3"/>
      <c r="I107" s="3"/>
      <c r="J107" s="3"/>
      <c r="K107" s="3"/>
    </row>
    <row r="108" spans="2:11" ht="15.6" x14ac:dyDescent="0.3">
      <c r="B108" s="16" t="s">
        <v>201</v>
      </c>
      <c r="C108" s="14">
        <v>1007</v>
      </c>
      <c r="D108" s="14">
        <v>1137</v>
      </c>
      <c r="E108" s="14">
        <v>1152</v>
      </c>
      <c r="F108" s="3"/>
      <c r="G108" s="3"/>
      <c r="H108" s="3"/>
      <c r="I108" s="3"/>
      <c r="J108" s="3"/>
      <c r="K108" s="3"/>
    </row>
    <row r="109" spans="2:11" ht="31.2" x14ac:dyDescent="0.3">
      <c r="B109" s="42" t="s">
        <v>204</v>
      </c>
      <c r="C109" s="12">
        <v>733</v>
      </c>
      <c r="D109" s="12">
        <v>619</v>
      </c>
      <c r="E109" s="12">
        <v>584</v>
      </c>
      <c r="F109" s="3"/>
      <c r="G109" s="3"/>
      <c r="H109" s="3"/>
      <c r="I109" s="3"/>
      <c r="J109" s="3"/>
      <c r="K109" s="3"/>
    </row>
    <row r="110" spans="2:11" ht="31.2" x14ac:dyDescent="0.3">
      <c r="B110" s="43" t="s">
        <v>203</v>
      </c>
      <c r="C110" s="14">
        <v>347</v>
      </c>
      <c r="D110" s="14">
        <v>597</v>
      </c>
      <c r="E110" s="14">
        <v>849</v>
      </c>
      <c r="F110" s="3"/>
      <c r="G110" s="3"/>
      <c r="H110" s="3"/>
      <c r="I110" s="3"/>
      <c r="J110" s="3"/>
      <c r="K110" s="3"/>
    </row>
    <row r="111" spans="2:11" ht="46.8" x14ac:dyDescent="0.3">
      <c r="B111" s="42" t="s">
        <v>202</v>
      </c>
      <c r="C111" s="12">
        <v>422</v>
      </c>
      <c r="D111" s="12">
        <v>545</v>
      </c>
      <c r="E111" s="12">
        <v>474</v>
      </c>
      <c r="F111" s="3"/>
      <c r="G111" s="3"/>
      <c r="H111" s="3"/>
      <c r="I111" s="3"/>
      <c r="J111" s="3"/>
      <c r="K111" s="3"/>
    </row>
    <row r="112" spans="2:11" ht="31.2" x14ac:dyDescent="0.3">
      <c r="B112" s="43" t="s">
        <v>205</v>
      </c>
      <c r="C112" s="14">
        <v>68</v>
      </c>
      <c r="D112" s="14">
        <v>122</v>
      </c>
      <c r="E112" s="14">
        <v>108</v>
      </c>
      <c r="F112" s="3"/>
      <c r="G112" s="3"/>
      <c r="H112" s="3"/>
      <c r="I112" s="3"/>
      <c r="J112" s="3"/>
      <c r="K112" s="3"/>
    </row>
    <row r="113" spans="2:11" ht="31.5" customHeight="1" x14ac:dyDescent="0.3">
      <c r="B113" s="15" t="s">
        <v>206</v>
      </c>
      <c r="C113" s="12">
        <v>149</v>
      </c>
      <c r="D113" s="12">
        <v>117</v>
      </c>
      <c r="E113" s="12">
        <v>127</v>
      </c>
      <c r="F113" s="3"/>
      <c r="G113" s="3"/>
      <c r="H113" s="3"/>
      <c r="I113" s="3"/>
      <c r="J113" s="3"/>
      <c r="K113" s="3"/>
    </row>
    <row r="114" spans="2:11" s="3" customFormat="1" ht="31.2" x14ac:dyDescent="0.3">
      <c r="B114" s="43" t="s">
        <v>207</v>
      </c>
      <c r="C114" s="14">
        <v>25</v>
      </c>
      <c r="D114" s="14">
        <v>31</v>
      </c>
      <c r="E114" s="14">
        <v>34</v>
      </c>
    </row>
    <row r="115" spans="2:11" s="3" customFormat="1" ht="15" customHeight="1" x14ac:dyDescent="0.3">
      <c r="B115" s="15" t="s">
        <v>208</v>
      </c>
      <c r="C115" s="12">
        <v>4</v>
      </c>
      <c r="D115" s="12">
        <v>1</v>
      </c>
      <c r="E115" s="12">
        <v>3</v>
      </c>
    </row>
    <row r="116" spans="2:11" s="3" customFormat="1" x14ac:dyDescent="0.3">
      <c r="B116" s="259" t="s">
        <v>307</v>
      </c>
      <c r="C116" s="259"/>
      <c r="D116" s="259"/>
      <c r="E116" s="259"/>
    </row>
    <row r="117" spans="2:11" ht="51" customHeight="1" x14ac:dyDescent="0.3">
      <c r="B117" s="105"/>
      <c r="C117" s="105"/>
      <c r="D117" s="105"/>
      <c r="E117" s="105"/>
      <c r="F117" s="3"/>
      <c r="G117" s="3"/>
      <c r="H117" s="3"/>
      <c r="I117" s="3"/>
      <c r="J117" s="3"/>
      <c r="K117" s="3"/>
    </row>
    <row r="118" spans="2:11" ht="15.75" customHeight="1" x14ac:dyDescent="0.3">
      <c r="B118" s="105"/>
      <c r="C118" s="105"/>
      <c r="D118" s="105"/>
      <c r="E118" s="105"/>
      <c r="F118" s="3"/>
      <c r="G118" s="3"/>
      <c r="H118" s="3"/>
      <c r="I118" s="3"/>
      <c r="J118" s="3"/>
      <c r="K118" s="3"/>
    </row>
    <row r="119" spans="2:11" ht="30" customHeight="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2:11" ht="48.75" customHeight="1" x14ac:dyDescent="0.3">
      <c r="B120" s="262" t="s">
        <v>316</v>
      </c>
      <c r="C120" s="262"/>
      <c r="D120" s="262"/>
      <c r="E120" s="262"/>
      <c r="F120" s="3"/>
      <c r="G120" s="3"/>
      <c r="H120" s="3"/>
      <c r="I120" s="3"/>
      <c r="J120" s="3"/>
      <c r="K120" s="3"/>
    </row>
    <row r="121" spans="2:11" ht="15.6" x14ac:dyDescent="0.3">
      <c r="B121" s="63" t="s">
        <v>62</v>
      </c>
      <c r="C121" s="187" t="s">
        <v>335</v>
      </c>
      <c r="D121" s="187" t="s">
        <v>274</v>
      </c>
      <c r="E121" s="187" t="s">
        <v>336</v>
      </c>
      <c r="F121" s="3"/>
      <c r="G121" s="3"/>
      <c r="H121" s="3"/>
      <c r="I121" s="3"/>
      <c r="J121" s="3"/>
      <c r="K121" s="3"/>
    </row>
    <row r="122" spans="2:11" ht="15.6" x14ac:dyDescent="0.3">
      <c r="B122" s="9" t="s">
        <v>177</v>
      </c>
      <c r="C122" s="10">
        <v>4016</v>
      </c>
      <c r="D122" s="10">
        <v>4672</v>
      </c>
      <c r="E122" s="10">
        <v>5011</v>
      </c>
      <c r="F122" s="3"/>
      <c r="G122" s="3"/>
      <c r="H122" s="3"/>
      <c r="I122" s="3"/>
      <c r="J122" s="3"/>
      <c r="K122" s="3"/>
    </row>
    <row r="123" spans="2:11" ht="15.6" x14ac:dyDescent="0.3">
      <c r="B123" s="17" t="s">
        <v>7</v>
      </c>
      <c r="C123" s="18">
        <v>95</v>
      </c>
      <c r="D123" s="18">
        <v>67</v>
      </c>
      <c r="E123" s="18">
        <v>86</v>
      </c>
      <c r="F123" s="3"/>
      <c r="G123" s="3"/>
      <c r="H123" s="3"/>
      <c r="I123" s="3"/>
      <c r="J123" s="3"/>
      <c r="K123" s="3"/>
    </row>
    <row r="124" spans="2:11" ht="15.6" x14ac:dyDescent="0.3">
      <c r="B124" s="16" t="s">
        <v>8</v>
      </c>
      <c r="C124" s="14">
        <v>2</v>
      </c>
      <c r="D124" s="14">
        <v>5</v>
      </c>
      <c r="E124" s="14">
        <v>2</v>
      </c>
      <c r="F124" s="3"/>
      <c r="G124" s="3"/>
      <c r="H124" s="3"/>
      <c r="I124" s="3"/>
      <c r="J124" s="3"/>
      <c r="K124" s="3"/>
    </row>
    <row r="125" spans="2:11" ht="15.6" x14ac:dyDescent="0.3">
      <c r="B125" s="15" t="s">
        <v>9</v>
      </c>
      <c r="C125" s="12">
        <v>1</v>
      </c>
      <c r="D125" s="12">
        <v>0</v>
      </c>
      <c r="E125" s="12">
        <v>2</v>
      </c>
      <c r="F125" s="3"/>
      <c r="G125" s="3"/>
      <c r="H125" s="3"/>
      <c r="I125" s="3"/>
      <c r="J125" s="3"/>
      <c r="K125" s="3"/>
    </row>
    <row r="126" spans="2:11" ht="15.6" x14ac:dyDescent="0.3">
      <c r="B126" s="16" t="s">
        <v>10</v>
      </c>
      <c r="C126" s="14">
        <v>69</v>
      </c>
      <c r="D126" s="14">
        <v>44</v>
      </c>
      <c r="E126" s="14">
        <v>69</v>
      </c>
      <c r="F126" s="3"/>
      <c r="G126" s="3"/>
      <c r="H126" s="3"/>
      <c r="I126" s="3"/>
      <c r="J126" s="3"/>
      <c r="K126" s="3"/>
    </row>
    <row r="127" spans="2:11" ht="15.6" x14ac:dyDescent="0.3">
      <c r="B127" s="15" t="s">
        <v>11</v>
      </c>
      <c r="C127" s="12">
        <v>3</v>
      </c>
      <c r="D127" s="12">
        <v>2</v>
      </c>
      <c r="E127" s="12">
        <v>3</v>
      </c>
      <c r="F127" s="3"/>
      <c r="G127" s="3"/>
      <c r="H127" s="3"/>
      <c r="I127" s="3"/>
      <c r="J127" s="3"/>
      <c r="K127" s="3"/>
    </row>
    <row r="128" spans="2:11" ht="15.6" x14ac:dyDescent="0.3">
      <c r="B128" s="16" t="s">
        <v>12</v>
      </c>
      <c r="C128" s="14">
        <v>16</v>
      </c>
      <c r="D128" s="14">
        <v>13</v>
      </c>
      <c r="E128" s="14">
        <v>8</v>
      </c>
      <c r="F128" s="3"/>
      <c r="G128" s="3"/>
      <c r="H128" s="3"/>
      <c r="I128" s="3"/>
      <c r="J128" s="3"/>
      <c r="K128" s="3"/>
    </row>
    <row r="129" spans="2:11" ht="15.6" x14ac:dyDescent="0.3">
      <c r="B129" s="15" t="s">
        <v>13</v>
      </c>
      <c r="C129" s="12">
        <v>4</v>
      </c>
      <c r="D129" s="12">
        <v>0</v>
      </c>
      <c r="E129" s="12">
        <v>1</v>
      </c>
      <c r="F129" s="3"/>
      <c r="G129" s="3"/>
      <c r="H129" s="3"/>
      <c r="I129" s="3"/>
      <c r="J129" s="3"/>
      <c r="K129" s="3"/>
    </row>
    <row r="130" spans="2:11" ht="15.6" x14ac:dyDescent="0.3">
      <c r="B130" s="16" t="s">
        <v>14</v>
      </c>
      <c r="C130" s="14">
        <v>0</v>
      </c>
      <c r="D130" s="14">
        <v>3</v>
      </c>
      <c r="E130" s="14">
        <v>1</v>
      </c>
      <c r="F130" s="3"/>
      <c r="G130" s="3"/>
      <c r="H130" s="3"/>
      <c r="I130" s="3"/>
      <c r="J130" s="3"/>
      <c r="K130" s="3"/>
    </row>
    <row r="131" spans="2:11" ht="15.6" x14ac:dyDescent="0.3">
      <c r="B131" s="17" t="s">
        <v>15</v>
      </c>
      <c r="C131" s="18">
        <v>359</v>
      </c>
      <c r="D131" s="18">
        <v>466</v>
      </c>
      <c r="E131" s="18">
        <v>530</v>
      </c>
      <c r="F131" s="3"/>
      <c r="G131" s="3"/>
      <c r="H131" s="3"/>
      <c r="I131" s="3"/>
      <c r="J131" s="3"/>
      <c r="K131" s="3"/>
    </row>
    <row r="132" spans="2:11" ht="15.6" x14ac:dyDescent="0.3">
      <c r="B132" s="16" t="s">
        <v>16</v>
      </c>
      <c r="C132" s="14">
        <v>2</v>
      </c>
      <c r="D132" s="14">
        <v>8</v>
      </c>
      <c r="E132" s="14">
        <v>7</v>
      </c>
      <c r="F132" s="3"/>
      <c r="G132" s="3"/>
      <c r="H132" s="3"/>
      <c r="I132" s="3"/>
      <c r="J132" s="3"/>
      <c r="K132" s="3"/>
    </row>
    <row r="133" spans="2:11" ht="15.6" x14ac:dyDescent="0.3">
      <c r="B133" s="15" t="s">
        <v>17</v>
      </c>
      <c r="C133" s="12">
        <v>1</v>
      </c>
      <c r="D133" s="12">
        <v>1</v>
      </c>
      <c r="E133" s="12">
        <v>6</v>
      </c>
      <c r="F133" s="3"/>
      <c r="G133" s="3"/>
      <c r="H133" s="3"/>
      <c r="I133" s="3"/>
      <c r="J133" s="3"/>
      <c r="K133" s="3"/>
    </row>
    <row r="134" spans="2:11" ht="15.6" x14ac:dyDescent="0.3">
      <c r="B134" s="16" t="s">
        <v>18</v>
      </c>
      <c r="C134" s="14">
        <v>38</v>
      </c>
      <c r="D134" s="14">
        <v>35</v>
      </c>
      <c r="E134" s="14">
        <v>40</v>
      </c>
      <c r="F134" s="3"/>
      <c r="G134" s="3"/>
      <c r="H134" s="3"/>
      <c r="I134" s="3"/>
      <c r="J134" s="3"/>
      <c r="K134" s="3"/>
    </row>
    <row r="135" spans="2:11" ht="15.6" x14ac:dyDescent="0.3">
      <c r="B135" s="15" t="s">
        <v>19</v>
      </c>
      <c r="C135" s="12">
        <v>19</v>
      </c>
      <c r="D135" s="12">
        <v>16</v>
      </c>
      <c r="E135" s="12">
        <v>20</v>
      </c>
      <c r="F135" s="3"/>
      <c r="G135" s="3"/>
      <c r="H135" s="3"/>
      <c r="I135" s="3"/>
      <c r="J135" s="3"/>
      <c r="K135" s="3"/>
    </row>
    <row r="136" spans="2:11" ht="15.6" x14ac:dyDescent="0.3">
      <c r="B136" s="16" t="s">
        <v>20</v>
      </c>
      <c r="C136" s="14">
        <v>4</v>
      </c>
      <c r="D136" s="14">
        <v>4</v>
      </c>
      <c r="E136" s="14">
        <v>11</v>
      </c>
      <c r="F136" s="3"/>
      <c r="G136" s="3"/>
      <c r="H136" s="3"/>
      <c r="I136" s="3"/>
      <c r="J136" s="3"/>
      <c r="K136" s="3"/>
    </row>
    <row r="137" spans="2:11" ht="15.6" x14ac:dyDescent="0.3">
      <c r="B137" s="15" t="s">
        <v>21</v>
      </c>
      <c r="C137" s="12">
        <v>35</v>
      </c>
      <c r="D137" s="12">
        <v>24</v>
      </c>
      <c r="E137" s="12">
        <v>72</v>
      </c>
      <c r="F137" s="3"/>
      <c r="G137" s="3"/>
      <c r="H137" s="3"/>
      <c r="I137" s="3"/>
      <c r="J137" s="3"/>
      <c r="K137" s="3"/>
    </row>
    <row r="138" spans="2:11" ht="15.6" x14ac:dyDescent="0.3">
      <c r="B138" s="16" t="s">
        <v>22</v>
      </c>
      <c r="C138" s="14">
        <v>6</v>
      </c>
      <c r="D138" s="14">
        <v>10</v>
      </c>
      <c r="E138" s="14">
        <v>8</v>
      </c>
      <c r="F138" s="3"/>
      <c r="G138" s="3"/>
      <c r="H138" s="3"/>
      <c r="I138" s="3"/>
      <c r="J138" s="3"/>
      <c r="K138" s="3"/>
    </row>
    <row r="139" spans="2:11" ht="15.6" x14ac:dyDescent="0.3">
      <c r="B139" s="15" t="s">
        <v>23</v>
      </c>
      <c r="C139" s="12">
        <v>4</v>
      </c>
      <c r="D139" s="12">
        <v>2</v>
      </c>
      <c r="E139" s="12">
        <v>4</v>
      </c>
      <c r="F139" s="3"/>
      <c r="G139" s="3"/>
      <c r="H139" s="3"/>
      <c r="I139" s="3"/>
      <c r="J139" s="3"/>
      <c r="K139" s="3"/>
    </row>
    <row r="140" spans="2:11" ht="15.6" x14ac:dyDescent="0.3">
      <c r="B140" s="16" t="s">
        <v>24</v>
      </c>
      <c r="C140" s="14">
        <v>250</v>
      </c>
      <c r="D140" s="14">
        <v>366</v>
      </c>
      <c r="E140" s="14">
        <v>362</v>
      </c>
      <c r="F140" s="3"/>
      <c r="G140" s="3"/>
      <c r="H140" s="3"/>
      <c r="I140" s="3"/>
      <c r="J140" s="3"/>
      <c r="K140" s="3"/>
    </row>
    <row r="141" spans="2:11" ht="15.6" x14ac:dyDescent="0.3">
      <c r="B141" s="17" t="s">
        <v>25</v>
      </c>
      <c r="C141" s="18">
        <v>3302</v>
      </c>
      <c r="D141" s="18">
        <v>3763</v>
      </c>
      <c r="E141" s="18">
        <v>3897</v>
      </c>
      <c r="F141" s="3"/>
      <c r="G141" s="3"/>
      <c r="H141" s="3"/>
      <c r="I141" s="3"/>
      <c r="J141" s="3"/>
      <c r="K141" s="3"/>
    </row>
    <row r="142" spans="2:11" ht="15.6" x14ac:dyDescent="0.3">
      <c r="B142" s="16" t="s">
        <v>26</v>
      </c>
      <c r="C142" s="14">
        <v>111</v>
      </c>
      <c r="D142" s="14">
        <v>143</v>
      </c>
      <c r="E142" s="14">
        <v>173</v>
      </c>
      <c r="F142" s="3"/>
      <c r="G142" s="3"/>
      <c r="H142" s="3"/>
      <c r="I142" s="3"/>
      <c r="J142" s="3"/>
      <c r="K142" s="3"/>
    </row>
    <row r="143" spans="2:11" ht="15.6" x14ac:dyDescent="0.3">
      <c r="B143" s="15" t="s">
        <v>27</v>
      </c>
      <c r="C143" s="12">
        <v>33</v>
      </c>
      <c r="D143" s="12">
        <v>55</v>
      </c>
      <c r="E143" s="12">
        <v>41</v>
      </c>
      <c r="F143" s="3"/>
      <c r="G143" s="3"/>
      <c r="H143" s="3"/>
      <c r="I143" s="3"/>
      <c r="J143" s="3"/>
      <c r="K143" s="3"/>
    </row>
    <row r="144" spans="2:11" ht="15.6" x14ac:dyDescent="0.3">
      <c r="B144" s="16" t="s">
        <v>28</v>
      </c>
      <c r="C144" s="14">
        <v>1072</v>
      </c>
      <c r="D144" s="14">
        <v>1586</v>
      </c>
      <c r="E144" s="14">
        <v>1667</v>
      </c>
      <c r="F144" s="3"/>
      <c r="G144" s="3"/>
      <c r="H144" s="3"/>
      <c r="I144" s="3"/>
      <c r="J144" s="3"/>
      <c r="K144" s="3"/>
    </row>
    <row r="145" spans="2:11" ht="15.6" x14ac:dyDescent="0.3">
      <c r="B145" s="15" t="s">
        <v>29</v>
      </c>
      <c r="C145" s="12">
        <v>2086</v>
      </c>
      <c r="D145" s="12">
        <v>1979</v>
      </c>
      <c r="E145" s="12">
        <v>2016</v>
      </c>
      <c r="F145" s="3"/>
      <c r="G145" s="3"/>
      <c r="H145" s="3"/>
      <c r="I145" s="3"/>
      <c r="J145" s="3"/>
      <c r="K145" s="3"/>
    </row>
    <row r="146" spans="2:11" ht="15.6" x14ac:dyDescent="0.3">
      <c r="B146" s="19" t="s">
        <v>30</v>
      </c>
      <c r="C146" s="20">
        <v>193</v>
      </c>
      <c r="D146" s="20">
        <v>304</v>
      </c>
      <c r="E146" s="20">
        <v>420</v>
      </c>
      <c r="F146" s="3"/>
      <c r="G146" s="3"/>
      <c r="H146" s="3"/>
      <c r="I146" s="3"/>
      <c r="J146" s="3"/>
      <c r="K146" s="3"/>
    </row>
    <row r="147" spans="2:11" ht="15.6" x14ac:dyDescent="0.3">
      <c r="B147" s="15" t="s">
        <v>31</v>
      </c>
      <c r="C147" s="12">
        <v>95</v>
      </c>
      <c r="D147" s="12">
        <v>190</v>
      </c>
      <c r="E147" s="12">
        <v>315</v>
      </c>
      <c r="F147" s="3"/>
      <c r="G147" s="3"/>
      <c r="H147" s="3"/>
      <c r="I147" s="3"/>
      <c r="J147" s="3"/>
      <c r="K147" s="3"/>
    </row>
    <row r="148" spans="2:11" ht="15.6" x14ac:dyDescent="0.3">
      <c r="B148" s="16" t="s">
        <v>32</v>
      </c>
      <c r="C148" s="14">
        <v>77</v>
      </c>
      <c r="D148" s="14">
        <v>82</v>
      </c>
      <c r="E148" s="14">
        <v>68</v>
      </c>
      <c r="F148" s="3"/>
      <c r="G148" s="3"/>
      <c r="H148" s="3"/>
      <c r="I148" s="3"/>
      <c r="J148" s="3"/>
      <c r="K148" s="3"/>
    </row>
    <row r="149" spans="2:11" ht="15.6" x14ac:dyDescent="0.3">
      <c r="B149" s="15" t="s">
        <v>33</v>
      </c>
      <c r="C149" s="12">
        <v>21</v>
      </c>
      <c r="D149" s="12">
        <v>32</v>
      </c>
      <c r="E149" s="12">
        <v>37</v>
      </c>
      <c r="F149" s="3"/>
      <c r="G149" s="3"/>
      <c r="H149" s="3"/>
      <c r="I149" s="3"/>
      <c r="J149" s="3"/>
      <c r="K149" s="3"/>
    </row>
    <row r="150" spans="2:11" ht="15.6" x14ac:dyDescent="0.3">
      <c r="B150" s="19" t="s">
        <v>34</v>
      </c>
      <c r="C150" s="20">
        <v>67</v>
      </c>
      <c r="D150" s="20">
        <v>72</v>
      </c>
      <c r="E150" s="20">
        <v>78</v>
      </c>
      <c r="F150" s="3"/>
      <c r="G150" s="3"/>
      <c r="H150" s="3"/>
      <c r="I150" s="3"/>
      <c r="J150" s="3"/>
      <c r="K150" s="3"/>
    </row>
    <row r="151" spans="2:11" ht="15.6" x14ac:dyDescent="0.3">
      <c r="B151" s="15" t="s">
        <v>35</v>
      </c>
      <c r="C151" s="12">
        <v>7</v>
      </c>
      <c r="D151" s="12">
        <v>8</v>
      </c>
      <c r="E151" s="12">
        <v>3</v>
      </c>
      <c r="F151" s="3"/>
      <c r="G151" s="3"/>
      <c r="H151" s="3"/>
      <c r="I151" s="3"/>
      <c r="J151" s="3"/>
      <c r="K151" s="3"/>
    </row>
    <row r="152" spans="2:11" ht="15.6" x14ac:dyDescent="0.3">
      <c r="B152" s="16" t="s">
        <v>49</v>
      </c>
      <c r="C152" s="14">
        <v>8</v>
      </c>
      <c r="D152" s="14">
        <v>10</v>
      </c>
      <c r="E152" s="14">
        <v>22</v>
      </c>
      <c r="F152" s="3"/>
      <c r="G152" s="3"/>
      <c r="H152" s="3"/>
      <c r="I152" s="3"/>
      <c r="J152" s="3"/>
      <c r="K152" s="3"/>
    </row>
    <row r="153" spans="2:11" s="3" customFormat="1" ht="15.6" x14ac:dyDescent="0.3">
      <c r="B153" s="15" t="s">
        <v>37</v>
      </c>
      <c r="C153" s="12">
        <v>25</v>
      </c>
      <c r="D153" s="12">
        <v>15</v>
      </c>
      <c r="E153" s="12">
        <v>22</v>
      </c>
    </row>
    <row r="154" spans="2:11" s="3" customFormat="1" ht="15" customHeight="1" x14ac:dyDescent="0.3">
      <c r="B154" s="16" t="s">
        <v>38</v>
      </c>
      <c r="C154" s="14">
        <v>27</v>
      </c>
      <c r="D154" s="14">
        <v>39</v>
      </c>
      <c r="E154" s="14">
        <v>31</v>
      </c>
    </row>
    <row r="155" spans="2:11" s="3" customFormat="1" x14ac:dyDescent="0.3">
      <c r="B155" s="259" t="s">
        <v>307</v>
      </c>
      <c r="C155" s="259"/>
      <c r="D155" s="259"/>
      <c r="E155" s="259"/>
    </row>
    <row r="156" spans="2:11" s="3" customFormat="1" ht="33.75" customHeight="1" x14ac:dyDescent="0.3">
      <c r="B156" s="105"/>
      <c r="C156" s="105"/>
      <c r="D156" s="105"/>
      <c r="E156" s="105"/>
    </row>
    <row r="157" spans="2:11" s="3" customFormat="1" x14ac:dyDescent="0.3">
      <c r="B157" s="105"/>
      <c r="C157" s="105"/>
      <c r="D157" s="105"/>
      <c r="E157" s="105"/>
    </row>
    <row r="158" spans="2:11" s="3" customFormat="1" ht="33" customHeight="1" x14ac:dyDescent="0.3">
      <c r="B158" s="105"/>
      <c r="C158" s="105"/>
      <c r="D158" s="105"/>
      <c r="E158" s="105"/>
    </row>
    <row r="159" spans="2:11" s="3" customFormat="1" ht="36.75" customHeight="1" x14ac:dyDescent="0.3">
      <c r="B159" s="262" t="s">
        <v>317</v>
      </c>
      <c r="C159" s="262"/>
      <c r="D159" s="262"/>
      <c r="E159" s="262"/>
    </row>
    <row r="160" spans="2:11" s="3" customFormat="1" ht="15.6" x14ac:dyDescent="0.3">
      <c r="B160" s="63" t="s">
        <v>5</v>
      </c>
      <c r="C160" s="187" t="s">
        <v>335</v>
      </c>
      <c r="D160" s="187" t="s">
        <v>274</v>
      </c>
      <c r="E160" s="187" t="s">
        <v>336</v>
      </c>
    </row>
    <row r="161" spans="2:5" s="3" customFormat="1" x14ac:dyDescent="0.3">
      <c r="B161" s="6" t="s">
        <v>177</v>
      </c>
      <c r="C161" s="161">
        <v>6573419.7000000002</v>
      </c>
      <c r="D161" s="161">
        <v>25681350.100000001</v>
      </c>
      <c r="E161" s="161">
        <v>74742708.920000002</v>
      </c>
    </row>
    <row r="162" spans="2:5" s="3" customFormat="1" ht="15.6" x14ac:dyDescent="0.3">
      <c r="B162" s="15" t="s">
        <v>209</v>
      </c>
      <c r="C162" s="162">
        <v>543900</v>
      </c>
      <c r="D162" s="162">
        <v>10101452.26</v>
      </c>
      <c r="E162" s="162">
        <v>38154655.5</v>
      </c>
    </row>
    <row r="163" spans="2:5" s="3" customFormat="1" ht="15.6" x14ac:dyDescent="0.3">
      <c r="B163" s="16" t="s">
        <v>195</v>
      </c>
      <c r="C163" s="163">
        <v>0</v>
      </c>
      <c r="D163" s="163">
        <v>0</v>
      </c>
      <c r="E163" s="163">
        <v>11143795.550000001</v>
      </c>
    </row>
    <row r="164" spans="2:5" s="3" customFormat="1" ht="15.6" x14ac:dyDescent="0.3">
      <c r="B164" s="15" t="s">
        <v>168</v>
      </c>
      <c r="C164" s="162">
        <v>2587999.7999999998</v>
      </c>
      <c r="D164" s="162">
        <v>9535506.410000002</v>
      </c>
      <c r="E164" s="162">
        <v>9756031.3399999999</v>
      </c>
    </row>
    <row r="165" spans="2:5" s="3" customFormat="1" ht="15.6" x14ac:dyDescent="0.3">
      <c r="B165" s="16" t="s">
        <v>192</v>
      </c>
      <c r="C165" s="163">
        <v>0</v>
      </c>
      <c r="D165" s="163">
        <v>1408049.74</v>
      </c>
      <c r="E165" s="163">
        <v>9615840.8800000008</v>
      </c>
    </row>
    <row r="166" spans="2:5" s="3" customFormat="1" ht="15.6" x14ac:dyDescent="0.3">
      <c r="B166" s="15" t="s">
        <v>391</v>
      </c>
      <c r="C166" s="162">
        <v>500000</v>
      </c>
      <c r="D166" s="162">
        <v>583440</v>
      </c>
      <c r="E166" s="162">
        <v>2000000</v>
      </c>
    </row>
    <row r="167" spans="2:5" s="3" customFormat="1" ht="15.6" x14ac:dyDescent="0.3">
      <c r="B167" s="16" t="s">
        <v>196</v>
      </c>
      <c r="C167" s="163">
        <v>656769.9</v>
      </c>
      <c r="D167" s="163">
        <v>510637</v>
      </c>
      <c r="E167" s="163">
        <v>1120274.2</v>
      </c>
    </row>
    <row r="168" spans="2:5" s="3" customFormat="1" ht="15.6" x14ac:dyDescent="0.3">
      <c r="B168" s="15" t="s">
        <v>210</v>
      </c>
      <c r="C168" s="162">
        <v>0</v>
      </c>
      <c r="D168" s="162">
        <v>0</v>
      </c>
      <c r="E168" s="162">
        <v>733144</v>
      </c>
    </row>
    <row r="169" spans="2:5" s="3" customFormat="1" ht="15.6" x14ac:dyDescent="0.3">
      <c r="B169" s="16" t="s">
        <v>213</v>
      </c>
      <c r="C169" s="163">
        <v>0</v>
      </c>
      <c r="D169" s="163">
        <v>0</v>
      </c>
      <c r="E169" s="163">
        <v>532520</v>
      </c>
    </row>
    <row r="170" spans="2:5" s="3" customFormat="1" ht="15.6" x14ac:dyDescent="0.3">
      <c r="B170" s="15" t="s">
        <v>154</v>
      </c>
      <c r="C170" s="162">
        <v>0</v>
      </c>
      <c r="D170" s="162">
        <v>0</v>
      </c>
      <c r="E170" s="162">
        <v>530889.94999999995</v>
      </c>
    </row>
    <row r="171" spans="2:5" s="3" customFormat="1" ht="15.6" x14ac:dyDescent="0.3">
      <c r="B171" s="16" t="s">
        <v>392</v>
      </c>
      <c r="C171" s="163">
        <v>0</v>
      </c>
      <c r="D171" s="163">
        <v>0</v>
      </c>
      <c r="E171" s="163">
        <v>501743</v>
      </c>
    </row>
    <row r="172" spans="2:5" s="3" customFormat="1" ht="15" customHeight="1" x14ac:dyDescent="0.3">
      <c r="B172" s="15" t="s">
        <v>39</v>
      </c>
      <c r="C172" s="162">
        <v>2284750</v>
      </c>
      <c r="D172" s="162">
        <v>3542264.6900000013</v>
      </c>
      <c r="E172" s="162">
        <v>653814.5</v>
      </c>
    </row>
    <row r="173" spans="2:5" s="3" customFormat="1" x14ac:dyDescent="0.3">
      <c r="B173" s="259" t="s">
        <v>307</v>
      </c>
      <c r="C173" s="259"/>
      <c r="D173" s="259"/>
      <c r="E173" s="259"/>
    </row>
    <row r="174" spans="2:5" s="3" customFormat="1" ht="35.25" customHeight="1" x14ac:dyDescent="0.3"/>
    <row r="175" spans="2:5" s="3" customFormat="1" x14ac:dyDescent="0.3"/>
    <row r="176" spans="2:5" s="3" customFormat="1" ht="35.25" customHeight="1" x14ac:dyDescent="0.3"/>
    <row r="177" spans="2:11" s="3" customFormat="1" ht="36" customHeight="1" x14ac:dyDescent="0.3">
      <c r="B177" s="262" t="s">
        <v>318</v>
      </c>
      <c r="C177" s="262"/>
      <c r="D177" s="262"/>
      <c r="E177" s="262"/>
    </row>
    <row r="178" spans="2:11" s="3" customFormat="1" ht="15.6" x14ac:dyDescent="0.3">
      <c r="B178" s="63" t="s">
        <v>123</v>
      </c>
      <c r="C178" s="187" t="s">
        <v>335</v>
      </c>
      <c r="D178" s="187" t="s">
        <v>274</v>
      </c>
      <c r="E178" s="187" t="s">
        <v>336</v>
      </c>
    </row>
    <row r="179" spans="2:11" s="3" customFormat="1" x14ac:dyDescent="0.3">
      <c r="B179" s="6" t="s">
        <v>177</v>
      </c>
      <c r="C179" s="161">
        <v>6573419.6999999993</v>
      </c>
      <c r="D179" s="161">
        <v>25681350.100000001</v>
      </c>
      <c r="E179" s="161">
        <v>74742708.920000002</v>
      </c>
      <c r="F179" s="6"/>
      <c r="G179" s="6"/>
      <c r="H179" s="6"/>
      <c r="I179" s="6"/>
      <c r="J179" s="6"/>
      <c r="K179" s="6"/>
    </row>
    <row r="180" spans="2:11" s="3" customFormat="1" ht="15.6" x14ac:dyDescent="0.3">
      <c r="B180" s="15" t="s">
        <v>24</v>
      </c>
      <c r="C180" s="162">
        <v>656769.9</v>
      </c>
      <c r="D180" s="162">
        <v>1311207.04</v>
      </c>
      <c r="E180" s="162">
        <v>41310661.659999996</v>
      </c>
    </row>
    <row r="181" spans="2:11" s="3" customFormat="1" ht="15.6" x14ac:dyDescent="0.3">
      <c r="B181" s="16" t="s">
        <v>18</v>
      </c>
      <c r="C181" s="163">
        <v>817000</v>
      </c>
      <c r="D181" s="163">
        <v>8051227.21</v>
      </c>
      <c r="E181" s="163">
        <v>16174600.58</v>
      </c>
    </row>
    <row r="182" spans="2:11" s="3" customFormat="1" ht="15.6" x14ac:dyDescent="0.3">
      <c r="B182" s="15" t="s">
        <v>29</v>
      </c>
      <c r="C182" s="162">
        <v>2775652.8</v>
      </c>
      <c r="D182" s="162">
        <v>9629202.8399999999</v>
      </c>
      <c r="E182" s="162">
        <v>11357960.49</v>
      </c>
    </row>
    <row r="183" spans="2:11" s="3" customFormat="1" ht="15.6" x14ac:dyDescent="0.3">
      <c r="B183" s="16" t="s">
        <v>19</v>
      </c>
      <c r="C183" s="163">
        <v>543900</v>
      </c>
      <c r="D183" s="163">
        <v>1386108</v>
      </c>
      <c r="E183" s="163">
        <v>3612266</v>
      </c>
    </row>
    <row r="184" spans="2:11" s="3" customFormat="1" ht="15.6" x14ac:dyDescent="0.3">
      <c r="B184" s="15" t="s">
        <v>38</v>
      </c>
      <c r="C184" s="162">
        <v>0</v>
      </c>
      <c r="D184" s="162">
        <v>0</v>
      </c>
      <c r="E184" s="162">
        <v>1246295.0900000001</v>
      </c>
    </row>
    <row r="185" spans="2:11" s="3" customFormat="1" ht="15.6" x14ac:dyDescent="0.3">
      <c r="B185" s="16" t="s">
        <v>26</v>
      </c>
      <c r="C185" s="163">
        <v>0</v>
      </c>
      <c r="D185" s="163">
        <v>0</v>
      </c>
      <c r="E185" s="163">
        <v>530889.94999999995</v>
      </c>
    </row>
    <row r="186" spans="2:11" s="3" customFormat="1" ht="15.6" x14ac:dyDescent="0.3">
      <c r="B186" s="15" t="s">
        <v>28</v>
      </c>
      <c r="C186" s="162">
        <v>0</v>
      </c>
      <c r="D186" s="162">
        <v>2584225</v>
      </c>
      <c r="E186" s="162">
        <v>510035.15</v>
      </c>
    </row>
    <row r="187" spans="2:11" s="3" customFormat="1" ht="15.6" x14ac:dyDescent="0.3">
      <c r="B187" s="16" t="s">
        <v>12</v>
      </c>
      <c r="C187" s="163">
        <v>312347</v>
      </c>
      <c r="D187" s="163">
        <v>0</v>
      </c>
      <c r="E187" s="163">
        <v>0</v>
      </c>
    </row>
    <row r="188" spans="2:11" s="3" customFormat="1" ht="15.6" x14ac:dyDescent="0.3">
      <c r="B188" s="15" t="s">
        <v>21</v>
      </c>
      <c r="C188" s="162">
        <v>687750</v>
      </c>
      <c r="D188" s="162">
        <v>0</v>
      </c>
      <c r="E188" s="162">
        <v>0</v>
      </c>
    </row>
    <row r="189" spans="2:11" s="3" customFormat="1" ht="15.6" x14ac:dyDescent="0.3">
      <c r="B189" s="16" t="s">
        <v>32</v>
      </c>
      <c r="C189" s="163">
        <v>780000</v>
      </c>
      <c r="D189" s="163">
        <v>2719380.01</v>
      </c>
      <c r="E189" s="163">
        <v>0</v>
      </c>
    </row>
    <row r="190" spans="2:11" s="3" customFormat="1" ht="15" customHeight="1" x14ac:dyDescent="0.3">
      <c r="B190" s="15" t="s">
        <v>32</v>
      </c>
      <c r="C190" s="162"/>
      <c r="D190" s="162"/>
      <c r="E190" s="162"/>
    </row>
    <row r="191" spans="2:11" s="3" customFormat="1" x14ac:dyDescent="0.3">
      <c r="B191" s="259" t="s">
        <v>307</v>
      </c>
      <c r="C191" s="259"/>
      <c r="D191" s="259"/>
      <c r="E191" s="259"/>
    </row>
    <row r="192" spans="2:11" s="3" customFormat="1" ht="33" customHeight="1" x14ac:dyDescent="0.3">
      <c r="B192" s="105"/>
      <c r="C192" s="105"/>
      <c r="D192" s="105"/>
      <c r="E192" s="105"/>
    </row>
    <row r="193" spans="2:5" s="3" customFormat="1" x14ac:dyDescent="0.3">
      <c r="B193" s="105"/>
      <c r="C193" s="105"/>
      <c r="D193" s="105"/>
      <c r="E193" s="105"/>
    </row>
    <row r="194" spans="2:5" s="3" customFormat="1" ht="33" customHeight="1" x14ac:dyDescent="0.3">
      <c r="B194" s="105"/>
      <c r="C194" s="105"/>
      <c r="D194" s="105"/>
      <c r="E194" s="105"/>
    </row>
    <row r="195" spans="2:5" s="3" customFormat="1" ht="30" customHeight="1" x14ac:dyDescent="0.3">
      <c r="B195" s="262" t="s">
        <v>319</v>
      </c>
      <c r="C195" s="262"/>
      <c r="D195" s="262"/>
      <c r="E195" s="262"/>
    </row>
    <row r="196" spans="2:5" s="3" customFormat="1" ht="15.6" x14ac:dyDescent="0.3">
      <c r="B196" s="63" t="s">
        <v>5</v>
      </c>
      <c r="C196" s="187" t="s">
        <v>335</v>
      </c>
      <c r="D196" s="187" t="s">
        <v>274</v>
      </c>
      <c r="E196" s="187" t="s">
        <v>336</v>
      </c>
    </row>
    <row r="197" spans="2:5" s="3" customFormat="1" x14ac:dyDescent="0.3">
      <c r="B197" s="6" t="s">
        <v>177</v>
      </c>
      <c r="C197" s="161">
        <v>20618337.5</v>
      </c>
      <c r="D197" s="161">
        <v>35385344.619999997</v>
      </c>
      <c r="E197" s="161">
        <v>26765213.780000001</v>
      </c>
    </row>
    <row r="198" spans="2:5" s="3" customFormat="1" ht="15.6" x14ac:dyDescent="0.3">
      <c r="B198" s="15" t="s">
        <v>192</v>
      </c>
      <c r="C198" s="162">
        <v>4585000</v>
      </c>
      <c r="D198" s="162">
        <v>1838750</v>
      </c>
      <c r="E198" s="162">
        <v>7299000</v>
      </c>
    </row>
    <row r="199" spans="2:5" s="3" customFormat="1" ht="15.6" x14ac:dyDescent="0.3">
      <c r="B199" s="16" t="s">
        <v>197</v>
      </c>
      <c r="C199" s="163">
        <v>6480000</v>
      </c>
      <c r="D199" s="163">
        <v>4241020.9000000004</v>
      </c>
      <c r="E199" s="163">
        <v>4391866.7</v>
      </c>
    </row>
    <row r="200" spans="2:5" s="3" customFormat="1" ht="15.6" x14ac:dyDescent="0.3">
      <c r="B200" s="15" t="s">
        <v>196</v>
      </c>
      <c r="C200" s="162">
        <v>1113337.5</v>
      </c>
      <c r="D200" s="162">
        <v>1850000</v>
      </c>
      <c r="E200" s="162">
        <v>2985000</v>
      </c>
    </row>
    <row r="201" spans="2:5" s="3" customFormat="1" ht="15.6" x14ac:dyDescent="0.3">
      <c r="B201" s="16" t="s">
        <v>391</v>
      </c>
      <c r="C201" s="163">
        <v>0</v>
      </c>
      <c r="D201" s="163">
        <v>0</v>
      </c>
      <c r="E201" s="163">
        <v>2507817.64</v>
      </c>
    </row>
    <row r="202" spans="2:5" s="3" customFormat="1" ht="15.6" x14ac:dyDescent="0.3">
      <c r="B202" s="15" t="s">
        <v>195</v>
      </c>
      <c r="C202" s="162">
        <v>0</v>
      </c>
      <c r="D202" s="162">
        <v>6230000</v>
      </c>
      <c r="E202" s="162">
        <v>1250000</v>
      </c>
    </row>
    <row r="203" spans="2:5" s="3" customFormat="1" ht="15.6" x14ac:dyDescent="0.3">
      <c r="B203" s="16" t="s">
        <v>209</v>
      </c>
      <c r="C203" s="163">
        <v>4540000</v>
      </c>
      <c r="D203" s="163">
        <v>3192000</v>
      </c>
      <c r="E203" s="163">
        <v>0</v>
      </c>
    </row>
    <row r="204" spans="2:5" s="3" customFormat="1" ht="15.6" x14ac:dyDescent="0.3">
      <c r="B204" s="15" t="s">
        <v>149</v>
      </c>
      <c r="C204" s="162">
        <v>3900000</v>
      </c>
      <c r="D204" s="162">
        <v>0</v>
      </c>
      <c r="E204" s="162">
        <v>0</v>
      </c>
    </row>
    <row r="205" spans="2:5" s="3" customFormat="1" ht="15.6" x14ac:dyDescent="0.3">
      <c r="B205" s="16" t="s">
        <v>393</v>
      </c>
      <c r="C205" s="163">
        <v>0</v>
      </c>
      <c r="D205" s="163">
        <v>3049336.6</v>
      </c>
      <c r="E205" s="163">
        <v>0</v>
      </c>
    </row>
    <row r="206" spans="2:5" s="3" customFormat="1" ht="15.6" x14ac:dyDescent="0.3">
      <c r="B206" s="15" t="s">
        <v>212</v>
      </c>
      <c r="C206" s="162">
        <v>0</v>
      </c>
      <c r="D206" s="162">
        <v>2427243.4500000002</v>
      </c>
      <c r="E206" s="162">
        <v>0</v>
      </c>
    </row>
    <row r="207" spans="2:5" s="3" customFormat="1" ht="15.6" x14ac:dyDescent="0.3">
      <c r="B207" s="16" t="s">
        <v>168</v>
      </c>
      <c r="C207" s="163">
        <v>0</v>
      </c>
      <c r="D207" s="163">
        <v>2063342</v>
      </c>
      <c r="E207" s="163">
        <v>0</v>
      </c>
    </row>
    <row r="208" spans="2:5" s="3" customFormat="1" ht="15" customHeight="1" x14ac:dyDescent="0.3">
      <c r="B208" s="15" t="s">
        <v>39</v>
      </c>
      <c r="C208" s="162">
        <v>0</v>
      </c>
      <c r="D208" s="162">
        <v>10493651.669999998</v>
      </c>
      <c r="E208" s="162">
        <v>8331529.4400000013</v>
      </c>
    </row>
    <row r="209" spans="2:5" s="3" customFormat="1" x14ac:dyDescent="0.3">
      <c r="B209" s="259" t="s">
        <v>307</v>
      </c>
      <c r="C209" s="259"/>
      <c r="D209" s="259"/>
      <c r="E209" s="259"/>
    </row>
    <row r="210" spans="2:5" s="3" customFormat="1" x14ac:dyDescent="0.3"/>
    <row r="211" spans="2:5" s="3" customFormat="1" x14ac:dyDescent="0.3"/>
    <row r="212" spans="2:5" s="3" customFormat="1" x14ac:dyDescent="0.3"/>
    <row r="213" spans="2:5" s="3" customFormat="1" ht="32.25" customHeight="1" x14ac:dyDescent="0.3">
      <c r="B213" s="262" t="s">
        <v>320</v>
      </c>
      <c r="C213" s="262"/>
      <c r="D213" s="262"/>
      <c r="E213" s="262"/>
    </row>
    <row r="214" spans="2:5" s="3" customFormat="1" ht="15.6" x14ac:dyDescent="0.3">
      <c r="B214" s="63" t="s">
        <v>123</v>
      </c>
      <c r="C214" s="187" t="s">
        <v>335</v>
      </c>
      <c r="D214" s="187" t="s">
        <v>274</v>
      </c>
      <c r="E214" s="187" t="s">
        <v>336</v>
      </c>
    </row>
    <row r="215" spans="2:5" s="3" customFormat="1" x14ac:dyDescent="0.3">
      <c r="B215" s="6" t="s">
        <v>177</v>
      </c>
      <c r="C215" s="201">
        <v>20618337.5</v>
      </c>
      <c r="D215" s="201">
        <v>35385344.619999997</v>
      </c>
      <c r="E215" s="201">
        <v>26765213.780000001</v>
      </c>
    </row>
    <row r="216" spans="2:5" s="3" customFormat="1" ht="15.6" x14ac:dyDescent="0.3">
      <c r="B216" s="15" t="s">
        <v>28</v>
      </c>
      <c r="C216" s="162">
        <v>12188337.5</v>
      </c>
      <c r="D216" s="162">
        <v>11680836.25</v>
      </c>
      <c r="E216" s="162">
        <v>12398564.850000001</v>
      </c>
    </row>
    <row r="217" spans="2:5" s="3" customFormat="1" ht="15.6" x14ac:dyDescent="0.3">
      <c r="B217" s="16" t="s">
        <v>29</v>
      </c>
      <c r="C217" s="163">
        <v>1000000</v>
      </c>
      <c r="D217" s="163">
        <v>7251485.9700000007</v>
      </c>
      <c r="E217" s="163">
        <v>4069382.2300000004</v>
      </c>
    </row>
    <row r="218" spans="2:5" s="3" customFormat="1" ht="15.6" x14ac:dyDescent="0.3">
      <c r="B218" s="15" t="s">
        <v>32</v>
      </c>
      <c r="C218" s="162">
        <v>2500000</v>
      </c>
      <c r="D218" s="162">
        <v>6830000</v>
      </c>
      <c r="E218" s="162">
        <v>2724000</v>
      </c>
    </row>
    <row r="219" spans="2:5" s="3" customFormat="1" ht="15.6" x14ac:dyDescent="0.3">
      <c r="B219" s="16" t="s">
        <v>31</v>
      </c>
      <c r="C219" s="163">
        <v>1950000</v>
      </c>
      <c r="D219" s="163">
        <v>0</v>
      </c>
      <c r="E219" s="163">
        <v>2640000</v>
      </c>
    </row>
    <row r="220" spans="2:5" s="3" customFormat="1" ht="15.6" x14ac:dyDescent="0.3">
      <c r="B220" s="15" t="s">
        <v>24</v>
      </c>
      <c r="C220" s="162">
        <v>1280000</v>
      </c>
      <c r="D220" s="162">
        <v>741020.9</v>
      </c>
      <c r="E220" s="162">
        <v>2225000</v>
      </c>
    </row>
    <row r="221" spans="2:5" s="3" customFormat="1" ht="15.6" x14ac:dyDescent="0.3">
      <c r="B221" s="16" t="s">
        <v>19</v>
      </c>
      <c r="C221" s="163">
        <v>0</v>
      </c>
      <c r="D221" s="163">
        <v>1427817.6099999999</v>
      </c>
      <c r="E221" s="163">
        <v>1203412.7</v>
      </c>
    </row>
    <row r="222" spans="2:5" s="3" customFormat="1" ht="15.6" x14ac:dyDescent="0.3">
      <c r="B222" s="15" t="s">
        <v>20</v>
      </c>
      <c r="C222" s="162">
        <v>0</v>
      </c>
      <c r="D222" s="162">
        <v>0</v>
      </c>
      <c r="E222" s="162">
        <v>796400</v>
      </c>
    </row>
    <row r="223" spans="2:5" s="3" customFormat="1" ht="15.6" x14ac:dyDescent="0.3">
      <c r="B223" s="16" t="s">
        <v>18</v>
      </c>
      <c r="C223" s="163">
        <v>1700000</v>
      </c>
      <c r="D223" s="163">
        <v>6045433.8899999997</v>
      </c>
      <c r="E223" s="163">
        <v>708454</v>
      </c>
    </row>
    <row r="224" spans="2:5" s="3" customFormat="1" ht="15" customHeight="1" x14ac:dyDescent="0.3">
      <c r="B224" s="15" t="s">
        <v>22</v>
      </c>
      <c r="C224" s="162">
        <v>0</v>
      </c>
      <c r="D224" s="162">
        <v>700000</v>
      </c>
      <c r="E224" s="162">
        <v>0</v>
      </c>
    </row>
    <row r="225" spans="2:11" s="3" customFormat="1" ht="15.6" x14ac:dyDescent="0.3">
      <c r="B225" s="16" t="s">
        <v>38</v>
      </c>
      <c r="C225" s="163">
        <v>0</v>
      </c>
      <c r="D225" s="163">
        <v>0</v>
      </c>
      <c r="E225" s="163">
        <v>0</v>
      </c>
    </row>
    <row r="226" spans="2:11" s="3" customFormat="1" ht="15.6" x14ac:dyDescent="0.3">
      <c r="B226" s="202" t="s">
        <v>394</v>
      </c>
      <c r="C226" s="162">
        <v>0</v>
      </c>
      <c r="D226" s="162">
        <v>708750</v>
      </c>
      <c r="E226" s="162">
        <v>0</v>
      </c>
    </row>
    <row r="227" spans="2:11" s="3" customFormat="1" x14ac:dyDescent="0.3">
      <c r="B227" s="259" t="s">
        <v>307</v>
      </c>
      <c r="C227" s="259"/>
      <c r="D227" s="259"/>
      <c r="E227" s="259"/>
    </row>
    <row r="228" spans="2:11" s="3" customFormat="1" ht="29.4" customHeight="1" x14ac:dyDescent="0.3">
      <c r="B228" s="105"/>
      <c r="C228" s="105"/>
      <c r="D228" s="105"/>
      <c r="E228" s="105"/>
    </row>
    <row r="229" spans="2:11" s="3" customFormat="1" ht="15.6" customHeight="1" x14ac:dyDescent="0.3">
      <c r="B229" s="105"/>
      <c r="C229" s="105"/>
      <c r="D229" s="105"/>
      <c r="E229" s="105"/>
    </row>
    <row r="230" spans="2:11" s="3" customFormat="1" ht="15.6" customHeight="1" x14ac:dyDescent="0.3">
      <c r="B230" s="105"/>
      <c r="C230" s="105"/>
      <c r="D230" s="105"/>
      <c r="E230" s="105"/>
    </row>
    <row r="231" spans="2:11" s="3" customFormat="1" ht="15.6" customHeight="1" x14ac:dyDescent="0.3">
      <c r="B231" s="262" t="s">
        <v>321</v>
      </c>
      <c r="C231" s="262"/>
      <c r="D231" s="262"/>
      <c r="E231" s="262"/>
      <c r="F231" s="262"/>
      <c r="G231" s="262"/>
      <c r="H231" s="262"/>
      <c r="I231" s="262"/>
      <c r="J231" s="262"/>
      <c r="K231" s="262"/>
    </row>
    <row r="232" spans="2:11" s="3" customFormat="1" ht="15.6" customHeight="1" x14ac:dyDescent="0.3">
      <c r="B232" s="263" t="s">
        <v>69</v>
      </c>
      <c r="C232" s="265" t="s">
        <v>335</v>
      </c>
      <c r="D232" s="265"/>
      <c r="E232" s="265" t="s">
        <v>65</v>
      </c>
      <c r="F232" s="265" t="s">
        <v>274</v>
      </c>
      <c r="G232" s="265"/>
      <c r="H232" s="265" t="s">
        <v>65</v>
      </c>
      <c r="I232" s="265" t="s">
        <v>336</v>
      </c>
      <c r="J232" s="265"/>
      <c r="K232" s="265" t="s">
        <v>65</v>
      </c>
    </row>
    <row r="233" spans="2:11" s="3" customFormat="1" ht="15.6" customHeight="1" thickBot="1" x14ac:dyDescent="0.35">
      <c r="B233" s="264"/>
      <c r="C233" s="56" t="s">
        <v>0</v>
      </c>
      <c r="D233" s="57" t="s">
        <v>3</v>
      </c>
      <c r="E233" s="58" t="s">
        <v>4</v>
      </c>
      <c r="F233" s="56" t="s">
        <v>0</v>
      </c>
      <c r="G233" s="57" t="s">
        <v>3</v>
      </c>
      <c r="H233" s="58" t="s">
        <v>4</v>
      </c>
      <c r="I233" s="56" t="s">
        <v>0</v>
      </c>
      <c r="J233" s="8" t="s">
        <v>3</v>
      </c>
      <c r="K233" s="8" t="s">
        <v>4</v>
      </c>
    </row>
    <row r="234" spans="2:11" s="3" customFormat="1" ht="15.6" customHeight="1" thickBot="1" x14ac:dyDescent="0.35">
      <c r="B234" s="40" t="s">
        <v>0</v>
      </c>
      <c r="C234" s="41">
        <v>400</v>
      </c>
      <c r="D234" s="41">
        <v>315</v>
      </c>
      <c r="E234" s="41">
        <v>85</v>
      </c>
      <c r="F234" s="41">
        <v>559</v>
      </c>
      <c r="G234" s="41">
        <v>428</v>
      </c>
      <c r="H234" s="41">
        <v>131</v>
      </c>
      <c r="I234" s="41">
        <v>407</v>
      </c>
      <c r="J234" s="41">
        <v>319</v>
      </c>
      <c r="K234" s="41">
        <v>88</v>
      </c>
    </row>
    <row r="235" spans="2:11" s="3" customFormat="1" ht="15.6" customHeight="1" x14ac:dyDescent="0.3">
      <c r="B235" s="15" t="s">
        <v>178</v>
      </c>
      <c r="C235" s="12">
        <v>225</v>
      </c>
      <c r="D235" s="12">
        <v>168</v>
      </c>
      <c r="E235" s="12">
        <v>57</v>
      </c>
      <c r="F235" s="12">
        <v>323</v>
      </c>
      <c r="G235" s="12">
        <v>230</v>
      </c>
      <c r="H235" s="12">
        <v>93</v>
      </c>
      <c r="I235" s="12">
        <v>252</v>
      </c>
      <c r="J235" s="12">
        <v>186</v>
      </c>
      <c r="K235" s="12">
        <v>66</v>
      </c>
    </row>
    <row r="236" spans="2:11" s="3" customFormat="1" ht="15.6" customHeight="1" x14ac:dyDescent="0.3">
      <c r="B236" s="16" t="s">
        <v>214</v>
      </c>
      <c r="C236" s="14">
        <v>67</v>
      </c>
      <c r="D236" s="14">
        <v>56</v>
      </c>
      <c r="E236" s="14">
        <v>11</v>
      </c>
      <c r="F236" s="14">
        <v>85</v>
      </c>
      <c r="G236" s="14">
        <v>76</v>
      </c>
      <c r="H236" s="14">
        <v>9</v>
      </c>
      <c r="I236" s="14">
        <v>72</v>
      </c>
      <c r="J236" s="14">
        <v>63</v>
      </c>
      <c r="K236" s="14">
        <v>9</v>
      </c>
    </row>
    <row r="237" spans="2:11" s="3" customFormat="1" ht="15.6" customHeight="1" x14ac:dyDescent="0.3">
      <c r="B237" s="15" t="s">
        <v>181</v>
      </c>
      <c r="C237" s="12">
        <v>6</v>
      </c>
      <c r="D237" s="12">
        <v>5</v>
      </c>
      <c r="E237" s="12">
        <v>1</v>
      </c>
      <c r="F237" s="12">
        <v>11</v>
      </c>
      <c r="G237" s="12">
        <v>9</v>
      </c>
      <c r="H237" s="12">
        <v>2</v>
      </c>
      <c r="I237" s="12">
        <v>10</v>
      </c>
      <c r="J237" s="12">
        <v>8</v>
      </c>
      <c r="K237" s="12">
        <v>2</v>
      </c>
    </row>
    <row r="238" spans="2:11" s="3" customFormat="1" ht="15.6" customHeight="1" x14ac:dyDescent="0.3">
      <c r="B238" s="16" t="s">
        <v>215</v>
      </c>
      <c r="C238" s="14">
        <v>101</v>
      </c>
      <c r="D238" s="14">
        <v>85</v>
      </c>
      <c r="E238" s="14">
        <v>16</v>
      </c>
      <c r="F238" s="14">
        <v>140</v>
      </c>
      <c r="G238" s="14">
        <v>113</v>
      </c>
      <c r="H238" s="14">
        <v>27</v>
      </c>
      <c r="I238" s="14">
        <v>73</v>
      </c>
      <c r="J238" s="14">
        <v>62</v>
      </c>
      <c r="K238" s="14">
        <v>11</v>
      </c>
    </row>
    <row r="239" spans="2:11" s="3" customFormat="1" ht="15.6" customHeight="1" x14ac:dyDescent="0.3">
      <c r="B239" s="15" t="s">
        <v>395</v>
      </c>
      <c r="C239" s="12">
        <v>1</v>
      </c>
      <c r="D239" s="12">
        <v>1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</row>
    <row r="240" spans="2:11" x14ac:dyDescent="0.3">
      <c r="B240" s="259" t="s">
        <v>307</v>
      </c>
      <c r="C240" s="259"/>
      <c r="D240" s="259"/>
      <c r="E240" s="259"/>
      <c r="F240" s="259"/>
      <c r="G240" s="259"/>
      <c r="H240" s="259"/>
      <c r="I240" s="259"/>
      <c r="J240" s="259"/>
      <c r="K240" s="259"/>
    </row>
    <row r="241" spans="2:11" ht="15.75" customHeight="1" x14ac:dyDescent="0.3">
      <c r="B241" s="105"/>
      <c r="C241" s="105"/>
      <c r="D241" s="105"/>
      <c r="E241" s="105"/>
      <c r="F241" s="3"/>
      <c r="G241" s="3"/>
      <c r="H241" s="3"/>
      <c r="I241" s="3"/>
      <c r="J241" s="3"/>
      <c r="K241" s="3"/>
    </row>
    <row r="242" spans="2:11" ht="15.75" customHeight="1" x14ac:dyDescent="0.3">
      <c r="B242" s="105"/>
      <c r="C242" s="105"/>
      <c r="D242" s="105"/>
      <c r="E242" s="105"/>
      <c r="F242" s="3"/>
      <c r="G242" s="3"/>
      <c r="H242" s="3"/>
      <c r="I242" s="3"/>
      <c r="J242" s="3"/>
      <c r="K242" s="3"/>
    </row>
    <row r="243" spans="2:11" x14ac:dyDescent="0.3"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2:11" ht="15.6" x14ac:dyDescent="0.3">
      <c r="B244" s="267" t="s">
        <v>322</v>
      </c>
      <c r="C244" s="268"/>
      <c r="D244" s="268"/>
      <c r="E244" s="268"/>
      <c r="F244" s="268"/>
      <c r="G244" s="268"/>
      <c r="H244" s="268"/>
      <c r="I244" s="268"/>
      <c r="J244" s="268"/>
      <c r="K244" s="268"/>
    </row>
    <row r="245" spans="2:11" ht="15.6" x14ac:dyDescent="0.3">
      <c r="B245" s="269" t="s">
        <v>48</v>
      </c>
      <c r="C245" s="265" t="s">
        <v>335</v>
      </c>
      <c r="D245" s="265"/>
      <c r="E245" s="265" t="s">
        <v>65</v>
      </c>
      <c r="F245" s="265" t="s">
        <v>274</v>
      </c>
      <c r="G245" s="265"/>
      <c r="H245" s="265" t="s">
        <v>65</v>
      </c>
      <c r="I245" s="265" t="s">
        <v>336</v>
      </c>
      <c r="J245" s="265"/>
      <c r="K245" s="265" t="s">
        <v>65</v>
      </c>
    </row>
    <row r="246" spans="2:11" ht="16.2" thickBot="1" x14ac:dyDescent="0.35">
      <c r="B246" s="270"/>
      <c r="C246" s="56" t="s">
        <v>0</v>
      </c>
      <c r="D246" s="57" t="s">
        <v>3</v>
      </c>
      <c r="E246" s="58" t="s">
        <v>4</v>
      </c>
      <c r="F246" s="56" t="s">
        <v>0</v>
      </c>
      <c r="G246" s="57" t="s">
        <v>3</v>
      </c>
      <c r="H246" s="58" t="s">
        <v>4</v>
      </c>
      <c r="I246" s="56" t="s">
        <v>0</v>
      </c>
      <c r="J246" s="8" t="s">
        <v>3</v>
      </c>
      <c r="K246" s="8" t="s">
        <v>4</v>
      </c>
    </row>
    <row r="247" spans="2:11" ht="15.6" x14ac:dyDescent="0.3">
      <c r="B247" s="9" t="s">
        <v>177</v>
      </c>
      <c r="C247" s="10">
        <v>400</v>
      </c>
      <c r="D247" s="10">
        <v>315</v>
      </c>
      <c r="E247" s="10">
        <v>85</v>
      </c>
      <c r="F247" s="37">
        <v>559</v>
      </c>
      <c r="G247" s="37">
        <v>428</v>
      </c>
      <c r="H247" s="37">
        <v>131</v>
      </c>
      <c r="I247" s="37">
        <v>407</v>
      </c>
      <c r="J247" s="37">
        <v>319</v>
      </c>
      <c r="K247" s="37">
        <v>88</v>
      </c>
    </row>
    <row r="248" spans="2:11" ht="15.6" x14ac:dyDescent="0.3">
      <c r="B248" s="15" t="s">
        <v>168</v>
      </c>
      <c r="C248" s="12">
        <v>199</v>
      </c>
      <c r="D248" s="12">
        <v>154</v>
      </c>
      <c r="E248" s="12">
        <v>45</v>
      </c>
      <c r="F248" s="12">
        <v>329</v>
      </c>
      <c r="G248" s="12">
        <v>245</v>
      </c>
      <c r="H248" s="12">
        <v>84</v>
      </c>
      <c r="I248" s="12">
        <v>208</v>
      </c>
      <c r="J248" s="12">
        <v>157</v>
      </c>
      <c r="K248" s="12">
        <v>51</v>
      </c>
    </row>
    <row r="249" spans="2:11" ht="15.6" x14ac:dyDescent="0.3">
      <c r="B249" s="16" t="s">
        <v>198</v>
      </c>
      <c r="C249" s="14">
        <v>31</v>
      </c>
      <c r="D249" s="14">
        <v>31</v>
      </c>
      <c r="E249" s="14">
        <v>0</v>
      </c>
      <c r="F249" s="14">
        <v>23</v>
      </c>
      <c r="G249" s="14">
        <v>23</v>
      </c>
      <c r="H249" s="14">
        <v>0</v>
      </c>
      <c r="I249" s="14">
        <v>31</v>
      </c>
      <c r="J249" s="14">
        <v>28</v>
      </c>
      <c r="K249" s="14">
        <v>3</v>
      </c>
    </row>
    <row r="250" spans="2:11" ht="15.6" x14ac:dyDescent="0.3">
      <c r="B250" s="15" t="s">
        <v>209</v>
      </c>
      <c r="C250" s="12">
        <v>17</v>
      </c>
      <c r="D250" s="12">
        <v>10</v>
      </c>
      <c r="E250" s="12">
        <v>7</v>
      </c>
      <c r="F250" s="12">
        <v>21</v>
      </c>
      <c r="G250" s="12">
        <v>14</v>
      </c>
      <c r="H250" s="12">
        <v>7</v>
      </c>
      <c r="I250" s="12">
        <v>21</v>
      </c>
      <c r="J250" s="12">
        <v>18</v>
      </c>
      <c r="K250" s="12">
        <v>3</v>
      </c>
    </row>
    <row r="251" spans="2:11" ht="15.6" x14ac:dyDescent="0.3">
      <c r="B251" s="16" t="s">
        <v>193</v>
      </c>
      <c r="C251" s="14">
        <v>7</v>
      </c>
      <c r="D251" s="14">
        <v>6</v>
      </c>
      <c r="E251" s="14">
        <v>1</v>
      </c>
      <c r="F251" s="14">
        <v>33</v>
      </c>
      <c r="G251" s="14">
        <v>26</v>
      </c>
      <c r="H251" s="14">
        <v>7</v>
      </c>
      <c r="I251" s="14">
        <v>17</v>
      </c>
      <c r="J251" s="14">
        <v>15</v>
      </c>
      <c r="K251" s="14">
        <v>2</v>
      </c>
    </row>
    <row r="252" spans="2:11" ht="15.6" x14ac:dyDescent="0.3">
      <c r="B252" s="15" t="s">
        <v>212</v>
      </c>
      <c r="C252" s="12">
        <v>14</v>
      </c>
      <c r="D252" s="12">
        <v>10</v>
      </c>
      <c r="E252" s="12">
        <v>4</v>
      </c>
      <c r="F252" s="12">
        <v>12</v>
      </c>
      <c r="G252" s="12">
        <v>9</v>
      </c>
      <c r="H252" s="12">
        <v>3</v>
      </c>
      <c r="I252" s="12">
        <v>28</v>
      </c>
      <c r="J252" s="12">
        <v>24</v>
      </c>
      <c r="K252" s="12">
        <v>4</v>
      </c>
    </row>
    <row r="253" spans="2:11" ht="15.6" x14ac:dyDescent="0.3">
      <c r="B253" s="16" t="s">
        <v>211</v>
      </c>
      <c r="C253" s="14">
        <v>10</v>
      </c>
      <c r="D253" s="14">
        <v>9</v>
      </c>
      <c r="E253" s="14">
        <v>1</v>
      </c>
      <c r="F253" s="14">
        <v>18</v>
      </c>
      <c r="G253" s="14">
        <v>17</v>
      </c>
      <c r="H253" s="14">
        <v>1</v>
      </c>
      <c r="I253" s="14">
        <v>11</v>
      </c>
      <c r="J253" s="14">
        <v>10</v>
      </c>
      <c r="K253" s="14">
        <v>1</v>
      </c>
    </row>
    <row r="254" spans="2:11" ht="15.6" x14ac:dyDescent="0.3">
      <c r="B254" s="15" t="s">
        <v>199</v>
      </c>
      <c r="C254" s="12">
        <v>17</v>
      </c>
      <c r="D254" s="12">
        <v>13</v>
      </c>
      <c r="E254" s="12">
        <v>4</v>
      </c>
      <c r="F254" s="12">
        <v>8</v>
      </c>
      <c r="G254" s="12">
        <v>3</v>
      </c>
      <c r="H254" s="12">
        <v>5</v>
      </c>
      <c r="I254" s="12">
        <v>8</v>
      </c>
      <c r="J254" s="12">
        <v>4</v>
      </c>
      <c r="K254" s="12">
        <v>4</v>
      </c>
    </row>
    <row r="255" spans="2:11" ht="31.5" customHeight="1" x14ac:dyDescent="0.3">
      <c r="B255" s="16" t="s">
        <v>192</v>
      </c>
      <c r="C255" s="14">
        <v>9</v>
      </c>
      <c r="D255" s="14">
        <v>5</v>
      </c>
      <c r="E255" s="14">
        <v>4</v>
      </c>
      <c r="F255" s="14">
        <v>14</v>
      </c>
      <c r="G255" s="14">
        <v>11</v>
      </c>
      <c r="H255" s="14">
        <v>3</v>
      </c>
      <c r="I255" s="14">
        <v>9</v>
      </c>
      <c r="J255" s="14">
        <v>8</v>
      </c>
      <c r="K255" s="14">
        <v>1</v>
      </c>
    </row>
    <row r="256" spans="2:11" s="3" customFormat="1" ht="15" customHeight="1" x14ac:dyDescent="0.3">
      <c r="B256" s="15" t="s">
        <v>149</v>
      </c>
      <c r="C256" s="12">
        <v>8</v>
      </c>
      <c r="D256" s="12">
        <v>6</v>
      </c>
      <c r="E256" s="12">
        <v>2</v>
      </c>
      <c r="F256" s="12">
        <v>8</v>
      </c>
      <c r="G256" s="12">
        <v>7</v>
      </c>
      <c r="H256" s="12">
        <v>1</v>
      </c>
      <c r="I256" s="12">
        <v>9</v>
      </c>
      <c r="J256" s="12">
        <v>7</v>
      </c>
      <c r="K256" s="12">
        <v>2</v>
      </c>
    </row>
    <row r="257" spans="2:11" s="3" customFormat="1" ht="15" customHeight="1" x14ac:dyDescent="0.3">
      <c r="B257" s="16" t="s">
        <v>196</v>
      </c>
      <c r="C257" s="14">
        <v>11</v>
      </c>
      <c r="D257" s="14">
        <v>9</v>
      </c>
      <c r="E257" s="14">
        <v>2</v>
      </c>
      <c r="F257" s="14">
        <v>9</v>
      </c>
      <c r="G257" s="14">
        <v>6</v>
      </c>
      <c r="H257" s="14">
        <v>3</v>
      </c>
      <c r="I257" s="14">
        <v>4</v>
      </c>
      <c r="J257" s="14">
        <v>3</v>
      </c>
      <c r="K257" s="14">
        <v>1</v>
      </c>
    </row>
    <row r="258" spans="2:11" s="3" customFormat="1" ht="15.6" x14ac:dyDescent="0.3">
      <c r="B258" s="15" t="s">
        <v>66</v>
      </c>
      <c r="C258" s="12">
        <v>77</v>
      </c>
      <c r="D258" s="12">
        <v>62</v>
      </c>
      <c r="E258" s="12">
        <v>15</v>
      </c>
      <c r="F258" s="12">
        <v>84</v>
      </c>
      <c r="G258" s="12">
        <v>67</v>
      </c>
      <c r="H258" s="12">
        <v>17</v>
      </c>
      <c r="I258" s="12">
        <v>61</v>
      </c>
      <c r="J258" s="12">
        <v>45</v>
      </c>
      <c r="K258" s="12">
        <v>16</v>
      </c>
    </row>
    <row r="259" spans="2:11" x14ac:dyDescent="0.3">
      <c r="B259" s="271" t="s">
        <v>307</v>
      </c>
      <c r="C259" s="272"/>
      <c r="D259" s="272"/>
      <c r="E259" s="272"/>
      <c r="F259" s="272"/>
      <c r="G259" s="272"/>
      <c r="H259" s="272"/>
      <c r="I259" s="272"/>
      <c r="J259" s="272"/>
      <c r="K259" s="272"/>
    </row>
    <row r="260" spans="2:11" ht="15.75" customHeight="1" x14ac:dyDescent="0.3">
      <c r="B260" s="105"/>
      <c r="C260" s="105"/>
      <c r="D260" s="105"/>
      <c r="E260" s="105"/>
      <c r="F260" s="3"/>
      <c r="G260" s="3"/>
      <c r="H260" s="3"/>
      <c r="I260" s="3"/>
      <c r="J260" s="3"/>
      <c r="K260" s="3"/>
    </row>
    <row r="261" spans="2:11" x14ac:dyDescent="0.3">
      <c r="B261" s="105"/>
      <c r="C261" s="105"/>
      <c r="D261" s="105"/>
      <c r="E261" s="105"/>
      <c r="F261" s="3"/>
      <c r="G261" s="3"/>
      <c r="H261" s="3"/>
      <c r="I261" s="3"/>
      <c r="J261" s="3"/>
      <c r="K261" s="3"/>
    </row>
    <row r="262" spans="2:11" x14ac:dyDescent="0.3"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2:11" ht="35.25" customHeight="1" x14ac:dyDescent="0.3">
      <c r="B263" s="262" t="s">
        <v>323</v>
      </c>
      <c r="C263" s="262"/>
      <c r="D263" s="262"/>
      <c r="E263" s="262"/>
      <c r="F263" s="3"/>
      <c r="G263" s="3"/>
      <c r="H263" s="3"/>
      <c r="I263" s="3"/>
      <c r="J263" s="3"/>
      <c r="K263" s="3"/>
    </row>
    <row r="264" spans="2:11" ht="15.6" x14ac:dyDescent="0.3">
      <c r="B264" s="102" t="s">
        <v>70</v>
      </c>
      <c r="C264" s="187" t="s">
        <v>335</v>
      </c>
      <c r="D264" s="187" t="s">
        <v>274</v>
      </c>
      <c r="E264" s="187" t="s">
        <v>336</v>
      </c>
      <c r="F264" s="3"/>
      <c r="G264" s="3"/>
      <c r="H264" s="3"/>
      <c r="I264" s="3"/>
      <c r="J264" s="3"/>
      <c r="K264" s="3"/>
    </row>
    <row r="265" spans="2:11" ht="15.6" x14ac:dyDescent="0.3">
      <c r="B265" s="9" t="s">
        <v>177</v>
      </c>
      <c r="C265" s="10">
        <v>400</v>
      </c>
      <c r="D265" s="10">
        <v>559</v>
      </c>
      <c r="E265" s="10">
        <v>407</v>
      </c>
      <c r="F265" s="3"/>
      <c r="G265" s="3"/>
      <c r="H265" s="3"/>
      <c r="I265" s="3"/>
      <c r="J265" s="3"/>
      <c r="K265" s="3"/>
    </row>
    <row r="266" spans="2:11" ht="24.6" customHeight="1" x14ac:dyDescent="0.3">
      <c r="B266" s="16" t="s">
        <v>44</v>
      </c>
      <c r="C266" s="14">
        <v>150</v>
      </c>
      <c r="D266" s="14">
        <v>255</v>
      </c>
      <c r="E266" s="14">
        <v>192</v>
      </c>
      <c r="F266" s="3"/>
      <c r="G266" s="3"/>
      <c r="H266" s="3"/>
      <c r="I266" s="3"/>
      <c r="J266" s="3"/>
      <c r="K266" s="3"/>
    </row>
    <row r="267" spans="2:11" s="3" customFormat="1" ht="15.6" x14ac:dyDescent="0.3">
      <c r="B267" s="15" t="s">
        <v>45</v>
      </c>
      <c r="C267" s="12">
        <v>192</v>
      </c>
      <c r="D267" s="12">
        <v>244</v>
      </c>
      <c r="E267" s="12">
        <v>171</v>
      </c>
    </row>
    <row r="268" spans="2:11" s="3" customFormat="1" ht="15.6" x14ac:dyDescent="0.3">
      <c r="B268" s="16" t="s">
        <v>46</v>
      </c>
      <c r="C268" s="14">
        <v>55</v>
      </c>
      <c r="D268" s="14">
        <v>56</v>
      </c>
      <c r="E268" s="14">
        <v>41</v>
      </c>
    </row>
    <row r="269" spans="2:11" s="3" customFormat="1" ht="15.6" x14ac:dyDescent="0.3">
      <c r="B269" s="15" t="s">
        <v>47</v>
      </c>
      <c r="C269" s="12">
        <v>3</v>
      </c>
      <c r="D269" s="12">
        <v>4</v>
      </c>
      <c r="E269" s="12">
        <v>2</v>
      </c>
    </row>
    <row r="270" spans="2:11" ht="30" customHeight="1" x14ac:dyDescent="0.3">
      <c r="B270" s="16" t="s">
        <v>6</v>
      </c>
      <c r="C270" s="14">
        <v>0</v>
      </c>
      <c r="D270" s="14">
        <v>0</v>
      </c>
      <c r="E270" s="14">
        <v>1</v>
      </c>
      <c r="F270" s="3"/>
      <c r="G270" s="3"/>
      <c r="H270" s="3"/>
      <c r="I270" s="3"/>
      <c r="J270" s="3"/>
      <c r="K270" s="3"/>
    </row>
    <row r="271" spans="2:11" ht="15.75" customHeight="1" x14ac:dyDescent="0.3">
      <c r="B271" s="259" t="s">
        <v>307</v>
      </c>
      <c r="C271" s="259"/>
      <c r="D271" s="259"/>
      <c r="E271" s="259"/>
      <c r="F271" s="3"/>
      <c r="G271" s="3"/>
      <c r="H271" s="3"/>
      <c r="I271" s="3"/>
      <c r="J271" s="3"/>
      <c r="K271" s="3"/>
    </row>
    <row r="272" spans="2:11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2:11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2:11" ht="30.75" customHeight="1" x14ac:dyDescent="0.3">
      <c r="B275" s="260" t="s">
        <v>324</v>
      </c>
      <c r="C275" s="261"/>
      <c r="D275" s="261"/>
      <c r="E275" s="261"/>
      <c r="F275" s="3"/>
      <c r="G275" s="3"/>
      <c r="H275" s="3"/>
      <c r="I275" s="3"/>
      <c r="J275" s="3"/>
      <c r="K275" s="3"/>
    </row>
    <row r="276" spans="2:11" ht="15.6" x14ac:dyDescent="0.3">
      <c r="B276" s="63" t="s">
        <v>41</v>
      </c>
      <c r="C276" s="187" t="s">
        <v>335</v>
      </c>
      <c r="D276" s="187" t="s">
        <v>274</v>
      </c>
      <c r="E276" s="187" t="s">
        <v>336</v>
      </c>
      <c r="F276" s="3"/>
      <c r="G276" s="3"/>
      <c r="H276" s="3"/>
      <c r="I276" s="3"/>
      <c r="J276" s="3"/>
      <c r="K276" s="3"/>
    </row>
    <row r="277" spans="2:11" ht="30" customHeight="1" x14ac:dyDescent="0.3">
      <c r="B277" s="9" t="s">
        <v>177</v>
      </c>
      <c r="C277" s="10">
        <v>400</v>
      </c>
      <c r="D277" s="10">
        <v>559</v>
      </c>
      <c r="E277" s="10">
        <v>407</v>
      </c>
      <c r="F277" s="3"/>
      <c r="G277" s="3"/>
      <c r="H277" s="3"/>
      <c r="I277" s="3"/>
      <c r="J277" s="3"/>
      <c r="K277" s="3"/>
    </row>
    <row r="278" spans="2:11" s="3" customFormat="1" ht="15.6" x14ac:dyDescent="0.3">
      <c r="B278" s="15" t="s">
        <v>71</v>
      </c>
      <c r="C278" s="12">
        <v>295</v>
      </c>
      <c r="D278" s="12">
        <v>407</v>
      </c>
      <c r="E278" s="12">
        <v>311</v>
      </c>
    </row>
    <row r="279" spans="2:11" s="3" customFormat="1" ht="15.6" x14ac:dyDescent="0.3">
      <c r="B279" s="16" t="s">
        <v>72</v>
      </c>
      <c r="C279" s="14">
        <v>6</v>
      </c>
      <c r="D279" s="14">
        <v>20</v>
      </c>
      <c r="E279" s="14">
        <v>19</v>
      </c>
    </row>
    <row r="280" spans="2:11" s="3" customFormat="1" ht="15.6" x14ac:dyDescent="0.3">
      <c r="B280" s="15" t="s">
        <v>54</v>
      </c>
      <c r="C280" s="12">
        <v>88</v>
      </c>
      <c r="D280" s="12">
        <v>117</v>
      </c>
      <c r="E280" s="12">
        <v>62</v>
      </c>
    </row>
    <row r="281" spans="2:11" ht="36" customHeight="1" x14ac:dyDescent="0.3">
      <c r="B281" s="16" t="s">
        <v>55</v>
      </c>
      <c r="C281" s="14">
        <v>11</v>
      </c>
      <c r="D281" s="14">
        <v>15</v>
      </c>
      <c r="E281" s="14">
        <v>15</v>
      </c>
      <c r="F281" s="3"/>
      <c r="G281" s="3"/>
      <c r="H281" s="3"/>
      <c r="I281" s="3"/>
      <c r="J281" s="3"/>
      <c r="K281" s="3"/>
    </row>
    <row r="282" spans="2:11" ht="15.75" customHeight="1" x14ac:dyDescent="0.3">
      <c r="B282" s="259" t="s">
        <v>307</v>
      </c>
      <c r="C282" s="259"/>
      <c r="D282" s="259"/>
      <c r="E282" s="259"/>
      <c r="F282" s="3"/>
      <c r="G282" s="3"/>
      <c r="H282" s="3"/>
      <c r="I282" s="3"/>
      <c r="J282" s="3"/>
      <c r="K282" s="3"/>
    </row>
    <row r="283" spans="2:11" x14ac:dyDescent="0.3"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2:11" x14ac:dyDescent="0.3"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2:11" x14ac:dyDescent="0.3"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2:11" ht="31.5" customHeight="1" x14ac:dyDescent="0.3">
      <c r="B286" s="260" t="s">
        <v>325</v>
      </c>
      <c r="C286" s="261"/>
      <c r="D286" s="261"/>
      <c r="E286" s="261"/>
      <c r="F286" s="3"/>
      <c r="G286" s="3"/>
      <c r="H286" s="3"/>
      <c r="I286" s="3"/>
      <c r="J286" s="3"/>
      <c r="K286" s="3"/>
    </row>
    <row r="287" spans="2:11" ht="15.6" x14ac:dyDescent="0.3">
      <c r="B287" s="63" t="s">
        <v>68</v>
      </c>
      <c r="C287" s="187" t="s">
        <v>335</v>
      </c>
      <c r="D287" s="187" t="s">
        <v>274</v>
      </c>
      <c r="E287" s="187" t="s">
        <v>336</v>
      </c>
      <c r="F287" s="3"/>
      <c r="G287" s="3"/>
      <c r="H287" s="3"/>
      <c r="I287" s="3"/>
      <c r="J287" s="3"/>
      <c r="K287" s="3"/>
    </row>
    <row r="288" spans="2:11" ht="15.6" x14ac:dyDescent="0.3">
      <c r="B288" s="9" t="s">
        <v>177</v>
      </c>
      <c r="C288" s="10">
        <v>400</v>
      </c>
      <c r="D288" s="10">
        <v>559</v>
      </c>
      <c r="E288" s="10">
        <v>407</v>
      </c>
      <c r="F288" s="3"/>
      <c r="G288" s="3"/>
      <c r="H288" s="3"/>
      <c r="I288" s="3"/>
      <c r="J288" s="3"/>
      <c r="K288" s="3"/>
    </row>
    <row r="289" spans="2:11" ht="46.8" x14ac:dyDescent="0.3">
      <c r="B289" s="42" t="s">
        <v>202</v>
      </c>
      <c r="C289" s="12">
        <v>183</v>
      </c>
      <c r="D289" s="12">
        <v>293</v>
      </c>
      <c r="E289" s="12">
        <v>213</v>
      </c>
      <c r="F289" s="3"/>
      <c r="G289" s="3"/>
      <c r="H289" s="3"/>
      <c r="I289" s="3"/>
      <c r="J289" s="3"/>
      <c r="K289" s="3"/>
    </row>
    <row r="290" spans="2:11" ht="15.6" x14ac:dyDescent="0.3">
      <c r="B290" s="43" t="s">
        <v>201</v>
      </c>
      <c r="C290" s="14">
        <v>126</v>
      </c>
      <c r="D290" s="14">
        <v>137</v>
      </c>
      <c r="E290" s="14">
        <v>112</v>
      </c>
      <c r="F290" s="3"/>
      <c r="G290" s="3"/>
      <c r="H290" s="3"/>
      <c r="I290" s="3"/>
      <c r="J290" s="3"/>
      <c r="K290" s="3"/>
    </row>
    <row r="291" spans="2:11" ht="24" customHeight="1" x14ac:dyDescent="0.3">
      <c r="B291" s="42" t="s">
        <v>200</v>
      </c>
      <c r="C291" s="12">
        <v>42</v>
      </c>
      <c r="D291" s="12">
        <v>71</v>
      </c>
      <c r="E291" s="12">
        <v>38</v>
      </c>
      <c r="F291" s="3"/>
      <c r="G291" s="3"/>
      <c r="H291" s="3"/>
      <c r="I291" s="3"/>
      <c r="J291" s="3"/>
      <c r="K291" s="3"/>
    </row>
    <row r="292" spans="2:11" s="3" customFormat="1" ht="15.6" x14ac:dyDescent="0.3">
      <c r="B292" s="43" t="s">
        <v>206</v>
      </c>
      <c r="C292" s="14">
        <v>20</v>
      </c>
      <c r="D292" s="14">
        <v>22</v>
      </c>
      <c r="E292" s="14">
        <v>15</v>
      </c>
    </row>
    <row r="293" spans="2:11" s="3" customFormat="1" ht="31.2" x14ac:dyDescent="0.3">
      <c r="B293" s="42" t="s">
        <v>204</v>
      </c>
      <c r="C293" s="12">
        <v>17</v>
      </c>
      <c r="D293" s="12">
        <v>27</v>
      </c>
      <c r="E293" s="12">
        <v>15</v>
      </c>
    </row>
    <row r="294" spans="2:11" s="3" customFormat="1" ht="31.2" x14ac:dyDescent="0.3">
      <c r="B294" s="43" t="s">
        <v>203</v>
      </c>
      <c r="C294" s="14">
        <v>5</v>
      </c>
      <c r="D294" s="14">
        <v>8</v>
      </c>
      <c r="E294" s="14">
        <v>12</v>
      </c>
    </row>
    <row r="295" spans="2:11" ht="45.9" customHeight="1" x14ac:dyDescent="0.3">
      <c r="B295" s="42" t="s">
        <v>208</v>
      </c>
      <c r="C295" s="12">
        <v>2</v>
      </c>
      <c r="D295" s="12">
        <v>0</v>
      </c>
      <c r="E295" s="12">
        <v>1</v>
      </c>
      <c r="F295" s="3"/>
      <c r="G295" s="3"/>
      <c r="H295" s="3"/>
      <c r="I295" s="3"/>
      <c r="J295" s="3"/>
      <c r="K295" s="3"/>
    </row>
    <row r="296" spans="2:11" ht="15.75" customHeight="1" x14ac:dyDescent="0.3">
      <c r="B296" s="43" t="s">
        <v>205</v>
      </c>
      <c r="C296" s="14">
        <v>5</v>
      </c>
      <c r="D296" s="14">
        <v>1</v>
      </c>
      <c r="E296" s="14">
        <v>1</v>
      </c>
      <c r="F296" s="3"/>
      <c r="G296" s="3"/>
      <c r="H296" s="3"/>
      <c r="I296" s="3"/>
      <c r="J296" s="3"/>
      <c r="K296" s="3"/>
    </row>
    <row r="297" spans="2:11" x14ac:dyDescent="0.3">
      <c r="B297" s="259" t="s">
        <v>307</v>
      </c>
      <c r="C297" s="259"/>
      <c r="D297" s="259"/>
      <c r="E297" s="259"/>
      <c r="F297" s="3"/>
      <c r="G297" s="3"/>
      <c r="H297" s="3"/>
      <c r="I297" s="3"/>
      <c r="J297" s="3"/>
      <c r="K297" s="3"/>
    </row>
    <row r="298" spans="2:11" x14ac:dyDescent="0.3"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2:11" x14ac:dyDescent="0.3"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2:11" x14ac:dyDescent="0.3"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2:11" ht="29.25" customHeight="1" x14ac:dyDescent="0.3">
      <c r="B301" s="260" t="s">
        <v>326</v>
      </c>
      <c r="C301" s="261"/>
      <c r="D301" s="261"/>
      <c r="E301" s="261"/>
      <c r="F301" s="3"/>
      <c r="G301" s="3"/>
      <c r="H301" s="3"/>
      <c r="I301" s="3"/>
      <c r="J301" s="3"/>
      <c r="K301" s="3"/>
    </row>
    <row r="302" spans="2:11" ht="15.6" x14ac:dyDescent="0.3">
      <c r="B302" s="101" t="s">
        <v>62</v>
      </c>
      <c r="C302" s="187" t="s">
        <v>335</v>
      </c>
      <c r="D302" s="187" t="s">
        <v>274</v>
      </c>
      <c r="E302" s="187" t="s">
        <v>336</v>
      </c>
      <c r="F302" s="3"/>
      <c r="G302" s="3"/>
      <c r="H302" s="3"/>
      <c r="I302" s="3"/>
      <c r="J302" s="3"/>
      <c r="K302" s="3"/>
    </row>
    <row r="303" spans="2:11" ht="15.6" x14ac:dyDescent="0.3">
      <c r="B303" s="9" t="s">
        <v>177</v>
      </c>
      <c r="C303" s="10">
        <v>400</v>
      </c>
      <c r="D303" s="10">
        <v>559</v>
      </c>
      <c r="E303" s="10">
        <v>407</v>
      </c>
      <c r="F303" s="3"/>
      <c r="G303" s="3"/>
      <c r="H303" s="3"/>
      <c r="I303" s="3"/>
      <c r="J303" s="3"/>
      <c r="K303" s="3"/>
    </row>
    <row r="304" spans="2:11" ht="15.6" x14ac:dyDescent="0.3">
      <c r="B304" s="17" t="s">
        <v>7</v>
      </c>
      <c r="C304" s="18">
        <v>28</v>
      </c>
      <c r="D304" s="18">
        <v>6</v>
      </c>
      <c r="E304" s="18">
        <v>14</v>
      </c>
      <c r="F304" s="3"/>
      <c r="G304" s="3"/>
      <c r="H304" s="3"/>
      <c r="I304" s="3"/>
      <c r="J304" s="3"/>
      <c r="K304" s="3"/>
    </row>
    <row r="305" spans="2:11" ht="15.6" x14ac:dyDescent="0.3">
      <c r="B305" s="16" t="s">
        <v>10</v>
      </c>
      <c r="C305" s="14">
        <v>21</v>
      </c>
      <c r="D305" s="14">
        <v>3</v>
      </c>
      <c r="E305" s="14">
        <v>11</v>
      </c>
      <c r="F305" s="3"/>
      <c r="G305" s="3"/>
      <c r="H305" s="3"/>
      <c r="I305" s="3"/>
      <c r="J305" s="3"/>
      <c r="K305" s="3"/>
    </row>
    <row r="306" spans="2:11" ht="15.6" x14ac:dyDescent="0.3">
      <c r="B306" s="15" t="s">
        <v>12</v>
      </c>
      <c r="C306" s="12">
        <v>3</v>
      </c>
      <c r="D306" s="12">
        <v>3</v>
      </c>
      <c r="E306" s="12">
        <v>2</v>
      </c>
      <c r="F306" s="3"/>
      <c r="G306" s="3"/>
      <c r="H306" s="3"/>
      <c r="I306" s="3"/>
      <c r="J306" s="3"/>
      <c r="K306" s="3"/>
    </row>
    <row r="307" spans="2:11" ht="15.6" x14ac:dyDescent="0.3">
      <c r="B307" s="16" t="s">
        <v>13</v>
      </c>
      <c r="C307" s="14">
        <v>4</v>
      </c>
      <c r="D307" s="14">
        <v>0</v>
      </c>
      <c r="E307" s="14">
        <v>1</v>
      </c>
      <c r="F307" s="3"/>
      <c r="G307" s="3"/>
      <c r="H307" s="3"/>
      <c r="I307" s="3"/>
      <c r="J307" s="3"/>
      <c r="K307" s="3"/>
    </row>
    <row r="308" spans="2:11" ht="15.6" x14ac:dyDescent="0.3">
      <c r="B308" s="17" t="s">
        <v>15</v>
      </c>
      <c r="C308" s="106">
        <v>26</v>
      </c>
      <c r="D308" s="106">
        <v>70</v>
      </c>
      <c r="E308" s="106">
        <v>42</v>
      </c>
      <c r="F308" s="3"/>
      <c r="G308" s="3"/>
      <c r="H308" s="3"/>
      <c r="I308" s="3"/>
      <c r="J308" s="3"/>
      <c r="K308" s="3"/>
    </row>
    <row r="309" spans="2:11" ht="15.6" x14ac:dyDescent="0.3">
      <c r="B309" s="16" t="s">
        <v>18</v>
      </c>
      <c r="C309" s="14">
        <v>2</v>
      </c>
      <c r="D309" s="14">
        <v>7</v>
      </c>
      <c r="E309" s="14">
        <v>2</v>
      </c>
      <c r="F309" s="3"/>
      <c r="G309" s="3"/>
      <c r="H309" s="3"/>
      <c r="I309" s="3"/>
      <c r="J309" s="3"/>
      <c r="K309" s="3"/>
    </row>
    <row r="310" spans="2:11" ht="15.6" x14ac:dyDescent="0.3">
      <c r="B310" s="15" t="s">
        <v>19</v>
      </c>
      <c r="C310" s="12">
        <v>3</v>
      </c>
      <c r="D310" s="12">
        <v>5</v>
      </c>
      <c r="E310" s="12">
        <v>3</v>
      </c>
      <c r="F310" s="3"/>
      <c r="G310" s="3"/>
      <c r="H310" s="3"/>
      <c r="I310" s="3"/>
      <c r="J310" s="3"/>
      <c r="K310" s="3"/>
    </row>
    <row r="311" spans="2:11" ht="15.6" x14ac:dyDescent="0.3">
      <c r="B311" s="16" t="s">
        <v>21</v>
      </c>
      <c r="C311" s="14">
        <v>1</v>
      </c>
      <c r="D311" s="14">
        <v>2</v>
      </c>
      <c r="E311" s="14">
        <v>5</v>
      </c>
      <c r="F311" s="3"/>
      <c r="G311" s="3"/>
      <c r="H311" s="3"/>
      <c r="I311" s="3"/>
      <c r="J311" s="3"/>
      <c r="K311" s="3"/>
    </row>
    <row r="312" spans="2:11" ht="15.6" x14ac:dyDescent="0.3">
      <c r="B312" s="15" t="s">
        <v>22</v>
      </c>
      <c r="C312" s="12">
        <v>0</v>
      </c>
      <c r="D312" s="12">
        <v>4</v>
      </c>
      <c r="E312" s="12">
        <v>3</v>
      </c>
      <c r="F312" s="3"/>
      <c r="G312" s="3"/>
      <c r="H312" s="3"/>
      <c r="I312" s="3"/>
      <c r="J312" s="3"/>
      <c r="K312" s="3"/>
    </row>
    <row r="313" spans="2:11" ht="15.6" x14ac:dyDescent="0.3">
      <c r="B313" s="16" t="s">
        <v>23</v>
      </c>
      <c r="C313" s="14">
        <v>2</v>
      </c>
      <c r="D313" s="14">
        <v>1</v>
      </c>
      <c r="E313" s="14">
        <v>1</v>
      </c>
      <c r="F313" s="3"/>
      <c r="G313" s="3"/>
      <c r="H313" s="3"/>
      <c r="I313" s="3"/>
      <c r="J313" s="3"/>
      <c r="K313" s="3"/>
    </row>
    <row r="314" spans="2:11" ht="15.6" x14ac:dyDescent="0.3">
      <c r="B314" s="164" t="s">
        <v>24</v>
      </c>
      <c r="C314" s="11">
        <v>18</v>
      </c>
      <c r="D314" s="11">
        <v>51</v>
      </c>
      <c r="E314" s="11">
        <v>28</v>
      </c>
      <c r="F314" s="3"/>
      <c r="G314" s="3"/>
      <c r="H314" s="3"/>
      <c r="I314" s="3"/>
      <c r="J314" s="3"/>
      <c r="K314" s="3"/>
    </row>
    <row r="315" spans="2:11" ht="15.6" x14ac:dyDescent="0.3">
      <c r="B315" s="19" t="s">
        <v>25</v>
      </c>
      <c r="C315" s="107">
        <v>308</v>
      </c>
      <c r="D315" s="107">
        <v>433</v>
      </c>
      <c r="E315" s="107">
        <v>311</v>
      </c>
      <c r="F315" s="3"/>
      <c r="G315" s="3"/>
      <c r="H315" s="3"/>
      <c r="I315" s="3"/>
      <c r="J315" s="3"/>
      <c r="K315" s="3"/>
    </row>
    <row r="316" spans="2:11" ht="15.6" x14ac:dyDescent="0.3">
      <c r="B316" s="164" t="s">
        <v>26</v>
      </c>
      <c r="C316" s="11">
        <v>23</v>
      </c>
      <c r="D316" s="11">
        <v>35</v>
      </c>
      <c r="E316" s="11">
        <v>19</v>
      </c>
      <c r="F316" s="3"/>
      <c r="G316" s="3"/>
      <c r="H316" s="3"/>
      <c r="I316" s="3"/>
      <c r="J316" s="3"/>
      <c r="K316" s="3"/>
    </row>
    <row r="317" spans="2:11" ht="15.6" x14ac:dyDescent="0.3">
      <c r="B317" s="165" t="s">
        <v>27</v>
      </c>
      <c r="C317" s="13">
        <v>4</v>
      </c>
      <c r="D317" s="13">
        <v>5</v>
      </c>
      <c r="E317" s="13">
        <v>2</v>
      </c>
      <c r="F317" s="3"/>
      <c r="G317" s="3"/>
      <c r="H317" s="3"/>
      <c r="I317" s="3"/>
      <c r="J317" s="3"/>
      <c r="K317" s="3"/>
    </row>
    <row r="318" spans="2:11" ht="15.6" x14ac:dyDescent="0.3">
      <c r="B318" s="164" t="s">
        <v>28</v>
      </c>
      <c r="C318" s="11">
        <v>46</v>
      </c>
      <c r="D318" s="11">
        <v>62</v>
      </c>
      <c r="E318" s="11">
        <v>52</v>
      </c>
      <c r="F318" s="3"/>
      <c r="G318" s="3"/>
      <c r="H318" s="3"/>
      <c r="I318" s="3"/>
      <c r="J318" s="3"/>
      <c r="K318" s="3"/>
    </row>
    <row r="319" spans="2:11" ht="15.6" x14ac:dyDescent="0.3">
      <c r="B319" s="165" t="s">
        <v>29</v>
      </c>
      <c r="C319" s="13">
        <v>235</v>
      </c>
      <c r="D319" s="13">
        <v>331</v>
      </c>
      <c r="E319" s="13">
        <v>238</v>
      </c>
      <c r="F319" s="3"/>
      <c r="G319" s="3"/>
      <c r="H319" s="3"/>
      <c r="I319" s="3"/>
      <c r="J319" s="3"/>
      <c r="K319" s="3"/>
    </row>
    <row r="320" spans="2:11" ht="15.6" x14ac:dyDescent="0.3">
      <c r="B320" s="17" t="s">
        <v>30</v>
      </c>
      <c r="C320" s="106">
        <v>27</v>
      </c>
      <c r="D320" s="106">
        <v>37</v>
      </c>
      <c r="E320" s="106">
        <v>30</v>
      </c>
      <c r="F320" s="3"/>
      <c r="G320" s="3"/>
      <c r="H320" s="3"/>
      <c r="I320" s="3"/>
      <c r="J320" s="3"/>
      <c r="K320" s="3"/>
    </row>
    <row r="321" spans="2:11" ht="15.6" x14ac:dyDescent="0.3">
      <c r="B321" s="165" t="s">
        <v>31</v>
      </c>
      <c r="C321" s="13">
        <v>7</v>
      </c>
      <c r="D321" s="13">
        <v>17</v>
      </c>
      <c r="E321" s="13">
        <v>9</v>
      </c>
      <c r="F321" s="3"/>
      <c r="G321" s="3"/>
      <c r="H321" s="3"/>
      <c r="I321" s="3"/>
      <c r="J321" s="3"/>
      <c r="K321" s="3"/>
    </row>
    <row r="322" spans="2:11" ht="15.6" x14ac:dyDescent="0.3">
      <c r="B322" s="164" t="s">
        <v>32</v>
      </c>
      <c r="C322" s="11">
        <v>15</v>
      </c>
      <c r="D322" s="11">
        <v>10</v>
      </c>
      <c r="E322" s="11">
        <v>8</v>
      </c>
      <c r="F322" s="3"/>
      <c r="G322" s="3"/>
      <c r="H322" s="3"/>
      <c r="I322" s="3"/>
      <c r="J322" s="3"/>
      <c r="K322" s="3"/>
    </row>
    <row r="323" spans="2:11" ht="15.6" x14ac:dyDescent="0.3">
      <c r="B323" s="165" t="s">
        <v>33</v>
      </c>
      <c r="C323" s="13">
        <v>5</v>
      </c>
      <c r="D323" s="13">
        <v>10</v>
      </c>
      <c r="E323" s="13">
        <v>13</v>
      </c>
      <c r="F323" s="3"/>
      <c r="G323" s="3"/>
      <c r="H323" s="3"/>
      <c r="I323" s="3"/>
      <c r="J323" s="3"/>
      <c r="K323" s="3"/>
    </row>
    <row r="324" spans="2:11" ht="24.6" customHeight="1" x14ac:dyDescent="0.3">
      <c r="B324" s="17" t="s">
        <v>34</v>
      </c>
      <c r="C324" s="106">
        <v>11</v>
      </c>
      <c r="D324" s="106">
        <v>13</v>
      </c>
      <c r="E324" s="106">
        <v>10</v>
      </c>
      <c r="F324" s="3"/>
      <c r="G324" s="3"/>
      <c r="H324" s="3"/>
      <c r="I324" s="3"/>
      <c r="J324" s="3"/>
      <c r="K324" s="3"/>
    </row>
    <row r="325" spans="2:11" s="3" customFormat="1" ht="15.6" x14ac:dyDescent="0.3">
      <c r="B325" s="165" t="s">
        <v>35</v>
      </c>
      <c r="C325" s="13">
        <v>0</v>
      </c>
      <c r="D325" s="13">
        <v>0</v>
      </c>
      <c r="E325" s="13">
        <v>1</v>
      </c>
    </row>
    <row r="326" spans="2:11" s="3" customFormat="1" ht="15.6" x14ac:dyDescent="0.3">
      <c r="B326" s="164" t="s">
        <v>49</v>
      </c>
      <c r="C326" s="11">
        <v>0</v>
      </c>
      <c r="D326" s="11">
        <v>2</v>
      </c>
      <c r="E326" s="11">
        <v>0</v>
      </c>
    </row>
    <row r="327" spans="2:11" s="3" customFormat="1" ht="15.6" x14ac:dyDescent="0.3">
      <c r="B327" s="16" t="s">
        <v>37</v>
      </c>
      <c r="C327" s="14">
        <v>4</v>
      </c>
      <c r="D327" s="14">
        <v>3</v>
      </c>
      <c r="E327" s="14">
        <v>1</v>
      </c>
    </row>
    <row r="328" spans="2:11" s="3" customFormat="1" ht="15.6" x14ac:dyDescent="0.3">
      <c r="B328" s="15" t="s">
        <v>38</v>
      </c>
      <c r="C328" s="12">
        <v>7</v>
      </c>
      <c r="D328" s="12">
        <v>8</v>
      </c>
      <c r="E328" s="12">
        <v>8</v>
      </c>
    </row>
    <row r="329" spans="2:11" s="3" customFormat="1" x14ac:dyDescent="0.3">
      <c r="B329" s="259" t="s">
        <v>307</v>
      </c>
      <c r="C329" s="259"/>
      <c r="D329" s="259"/>
      <c r="E329" s="259"/>
    </row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/>
    <row r="675" spans="2:11" s="3" customFormat="1" x14ac:dyDescent="0.3"/>
    <row r="676" spans="2:11" s="3" customFormat="1" x14ac:dyDescent="0.3"/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2:11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2:11" x14ac:dyDescent="0.3"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2:11" x14ac:dyDescent="0.3"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2:11" x14ac:dyDescent="0.3">
      <c r="B681" s="3"/>
      <c r="C681" s="3"/>
      <c r="D681" s="3"/>
      <c r="E681" s="3"/>
      <c r="F681" s="3"/>
      <c r="G681" s="3"/>
      <c r="H681" s="3"/>
      <c r="I681" s="3"/>
      <c r="J681" s="3"/>
      <c r="K681" s="3"/>
    </row>
  </sheetData>
  <mergeCells count="62">
    <mergeCell ref="B64:K64"/>
    <mergeCell ref="B68:E68"/>
    <mergeCell ref="B73:E73"/>
    <mergeCell ref="B77:E77"/>
    <mergeCell ref="B49:K49"/>
    <mergeCell ref="B50:B51"/>
    <mergeCell ref="C50:E50"/>
    <mergeCell ref="F50:H50"/>
    <mergeCell ref="I50:K50"/>
    <mergeCell ref="B259:K259"/>
    <mergeCell ref="B263:E263"/>
    <mergeCell ref="B271:E271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21:K21"/>
    <mergeCell ref="B45:K45"/>
    <mergeCell ref="B240:K240"/>
    <mergeCell ref="B244:K244"/>
    <mergeCell ref="B245:B246"/>
    <mergeCell ref="C245:E245"/>
    <mergeCell ref="F245:H245"/>
    <mergeCell ref="I245:K245"/>
    <mergeCell ref="B25:K25"/>
    <mergeCell ref="B26:B27"/>
    <mergeCell ref="C26:E26"/>
    <mergeCell ref="F26:H26"/>
    <mergeCell ref="I26:K26"/>
    <mergeCell ref="B86:E86"/>
    <mergeCell ref="B90:E90"/>
    <mergeCell ref="B100:E100"/>
    <mergeCell ref="B104:E104"/>
    <mergeCell ref="B116:E116"/>
    <mergeCell ref="B120:E120"/>
    <mergeCell ref="B155:E155"/>
    <mergeCell ref="B159:E159"/>
    <mergeCell ref="B173:E173"/>
    <mergeCell ref="B177:E177"/>
    <mergeCell ref="B191:E191"/>
    <mergeCell ref="B195:E195"/>
    <mergeCell ref="B209:E209"/>
    <mergeCell ref="B213:E213"/>
    <mergeCell ref="B227:E227"/>
    <mergeCell ref="B231:K231"/>
    <mergeCell ref="B232:B233"/>
    <mergeCell ref="C232:E232"/>
    <mergeCell ref="F232:H232"/>
    <mergeCell ref="I232:K232"/>
    <mergeCell ref="B329:E329"/>
    <mergeCell ref="B275:E275"/>
    <mergeCell ref="B282:E282"/>
    <mergeCell ref="B286:E286"/>
    <mergeCell ref="B297:E297"/>
    <mergeCell ref="B301:E30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1" sqref="C1:U1048576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74" t="s">
        <v>327</v>
      </c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</row>
    <row r="4" spans="3:21" ht="20.100000000000001" customHeight="1" x14ac:dyDescent="0.3">
      <c r="C4" s="275" t="s">
        <v>5</v>
      </c>
      <c r="D4" s="282" t="s">
        <v>273</v>
      </c>
      <c r="E4" s="283"/>
      <c r="F4" s="283"/>
      <c r="G4" s="283"/>
      <c r="H4" s="283"/>
      <c r="I4" s="284"/>
      <c r="J4" s="285" t="s">
        <v>272</v>
      </c>
      <c r="K4" s="285"/>
      <c r="L4" s="285"/>
      <c r="M4" s="285"/>
      <c r="N4" s="285"/>
      <c r="O4" s="285"/>
      <c r="P4" s="285" t="s">
        <v>274</v>
      </c>
      <c r="Q4" s="285"/>
      <c r="R4" s="285"/>
      <c r="S4" s="285"/>
      <c r="T4" s="285"/>
      <c r="U4" s="285"/>
    </row>
    <row r="5" spans="3:21" ht="15" customHeight="1" x14ac:dyDescent="0.3">
      <c r="C5" s="281"/>
      <c r="D5" s="286" t="s">
        <v>75</v>
      </c>
      <c r="E5" s="286"/>
      <c r="F5" s="286" t="s">
        <v>76</v>
      </c>
      <c r="G5" s="286"/>
      <c r="H5" s="286" t="s">
        <v>52</v>
      </c>
      <c r="I5" s="286"/>
      <c r="J5" s="286" t="s">
        <v>75</v>
      </c>
      <c r="K5" s="286"/>
      <c r="L5" s="286" t="s">
        <v>76</v>
      </c>
      <c r="M5" s="286"/>
      <c r="N5" s="286" t="s">
        <v>52</v>
      </c>
      <c r="O5" s="286"/>
      <c r="P5" s="286" t="s">
        <v>75</v>
      </c>
      <c r="Q5" s="286"/>
      <c r="R5" s="286" t="s">
        <v>76</v>
      </c>
      <c r="S5" s="286"/>
      <c r="T5" s="286" t="s">
        <v>52</v>
      </c>
      <c r="U5" s="286"/>
    </row>
    <row r="6" spans="3:21" ht="15.6" x14ac:dyDescent="0.3">
      <c r="C6" s="276"/>
      <c r="D6" s="68" t="s">
        <v>3</v>
      </c>
      <c r="E6" s="68" t="s">
        <v>4</v>
      </c>
      <c r="F6" s="68" t="s">
        <v>3</v>
      </c>
      <c r="G6" s="68" t="s">
        <v>4</v>
      </c>
      <c r="H6" s="68" t="s">
        <v>3</v>
      </c>
      <c r="I6" s="68" t="s">
        <v>4</v>
      </c>
      <c r="J6" s="68" t="s">
        <v>3</v>
      </c>
      <c r="K6" s="68" t="s">
        <v>4</v>
      </c>
      <c r="L6" s="68" t="s">
        <v>3</v>
      </c>
      <c r="M6" s="68" t="s">
        <v>4</v>
      </c>
      <c r="N6" s="68" t="s">
        <v>3</v>
      </c>
      <c r="O6" s="68" t="s">
        <v>4</v>
      </c>
      <c r="P6" s="68" t="s">
        <v>3</v>
      </c>
      <c r="Q6" s="68" t="s">
        <v>4</v>
      </c>
      <c r="R6" s="68" t="s">
        <v>3</v>
      </c>
      <c r="S6" s="68" t="s">
        <v>4</v>
      </c>
      <c r="T6" s="68" t="s">
        <v>3</v>
      </c>
      <c r="U6" s="68" t="s">
        <v>4</v>
      </c>
    </row>
    <row r="7" spans="3:21" ht="15.6" x14ac:dyDescent="0.3">
      <c r="C7" s="9" t="s">
        <v>0</v>
      </c>
      <c r="D7" s="69">
        <v>17120</v>
      </c>
      <c r="E7" s="69">
        <v>10848</v>
      </c>
      <c r="F7" s="69">
        <v>12623</v>
      </c>
      <c r="G7" s="69">
        <v>7376</v>
      </c>
      <c r="H7" s="69">
        <v>4497</v>
      </c>
      <c r="I7" s="69">
        <v>3472</v>
      </c>
      <c r="J7" s="69">
        <v>19870</v>
      </c>
      <c r="K7" s="69">
        <v>12669</v>
      </c>
      <c r="L7" s="69">
        <v>16117</v>
      </c>
      <c r="M7" s="69">
        <v>9567</v>
      </c>
      <c r="N7" s="69">
        <v>3753</v>
      </c>
      <c r="O7" s="69">
        <v>3102</v>
      </c>
      <c r="P7" s="69">
        <v>20516</v>
      </c>
      <c r="Q7" s="69">
        <v>13178</v>
      </c>
      <c r="R7" s="69">
        <v>16071</v>
      </c>
      <c r="S7" s="69">
        <v>9592</v>
      </c>
      <c r="T7" s="69">
        <v>4445</v>
      </c>
      <c r="U7" s="69">
        <v>3586</v>
      </c>
    </row>
    <row r="8" spans="3:21" ht="15.6" x14ac:dyDescent="0.3">
      <c r="C8" s="70" t="s">
        <v>216</v>
      </c>
      <c r="D8" s="71">
        <v>9990</v>
      </c>
      <c r="E8" s="71">
        <v>6635</v>
      </c>
      <c r="F8" s="71">
        <v>7292</v>
      </c>
      <c r="G8" s="71">
        <v>4456</v>
      </c>
      <c r="H8" s="71">
        <v>2698</v>
      </c>
      <c r="I8" s="71">
        <v>2179</v>
      </c>
      <c r="J8" s="71">
        <v>10413</v>
      </c>
      <c r="K8" s="71">
        <v>6963</v>
      </c>
      <c r="L8" s="71">
        <v>8993</v>
      </c>
      <c r="M8" s="71">
        <v>5630</v>
      </c>
      <c r="N8" s="71">
        <v>1420</v>
      </c>
      <c r="O8" s="71">
        <v>1333</v>
      </c>
      <c r="P8" s="71">
        <v>10788</v>
      </c>
      <c r="Q8" s="71">
        <v>7474</v>
      </c>
      <c r="R8" s="71">
        <v>8872</v>
      </c>
      <c r="S8" s="71">
        <v>5603</v>
      </c>
      <c r="T8" s="71">
        <v>1916</v>
      </c>
      <c r="U8" s="71">
        <v>1871</v>
      </c>
    </row>
    <row r="9" spans="3:21" ht="15.6" x14ac:dyDescent="0.3">
      <c r="C9" s="72" t="s">
        <v>162</v>
      </c>
      <c r="D9" s="73">
        <v>920</v>
      </c>
      <c r="E9" s="73">
        <v>787</v>
      </c>
      <c r="F9" s="73">
        <v>623</v>
      </c>
      <c r="G9" s="73">
        <v>514</v>
      </c>
      <c r="H9" s="73">
        <v>297</v>
      </c>
      <c r="I9" s="73">
        <v>273</v>
      </c>
      <c r="J9" s="73">
        <v>2208</v>
      </c>
      <c r="K9" s="73">
        <v>1821</v>
      </c>
      <c r="L9" s="73">
        <v>1263</v>
      </c>
      <c r="M9" s="73">
        <v>1036</v>
      </c>
      <c r="N9" s="73">
        <v>945</v>
      </c>
      <c r="O9" s="73">
        <v>785</v>
      </c>
      <c r="P9" s="73">
        <v>2232</v>
      </c>
      <c r="Q9" s="73">
        <v>1876</v>
      </c>
      <c r="R9" s="73">
        <v>1370</v>
      </c>
      <c r="S9" s="73">
        <v>1136</v>
      </c>
      <c r="T9" s="73">
        <v>862</v>
      </c>
      <c r="U9" s="73">
        <v>740</v>
      </c>
    </row>
    <row r="10" spans="3:21" ht="15.6" x14ac:dyDescent="0.3">
      <c r="C10" s="70" t="s">
        <v>161</v>
      </c>
      <c r="D10" s="71">
        <v>1395</v>
      </c>
      <c r="E10" s="71">
        <v>809</v>
      </c>
      <c r="F10" s="71">
        <v>1096</v>
      </c>
      <c r="G10" s="71">
        <v>559</v>
      </c>
      <c r="H10" s="71">
        <v>299</v>
      </c>
      <c r="I10" s="71">
        <v>250</v>
      </c>
      <c r="J10" s="71">
        <v>1553</v>
      </c>
      <c r="K10" s="71">
        <v>915</v>
      </c>
      <c r="L10" s="71">
        <v>1161</v>
      </c>
      <c r="M10" s="71">
        <v>588</v>
      </c>
      <c r="N10" s="71">
        <v>392</v>
      </c>
      <c r="O10" s="71">
        <v>327</v>
      </c>
      <c r="P10" s="71">
        <v>1514</v>
      </c>
      <c r="Q10" s="71">
        <v>865</v>
      </c>
      <c r="R10" s="71">
        <v>1229</v>
      </c>
      <c r="S10" s="71">
        <v>555</v>
      </c>
      <c r="T10" s="71">
        <v>285</v>
      </c>
      <c r="U10" s="71">
        <v>310</v>
      </c>
    </row>
    <row r="11" spans="3:21" ht="15.6" x14ac:dyDescent="0.3">
      <c r="C11" s="72" t="s">
        <v>218</v>
      </c>
      <c r="D11" s="73">
        <v>1059</v>
      </c>
      <c r="E11" s="73">
        <v>544</v>
      </c>
      <c r="F11" s="73">
        <v>985</v>
      </c>
      <c r="G11" s="73">
        <v>404</v>
      </c>
      <c r="H11" s="73">
        <v>74</v>
      </c>
      <c r="I11" s="73">
        <v>140</v>
      </c>
      <c r="J11" s="73">
        <v>1355</v>
      </c>
      <c r="K11" s="73">
        <v>625</v>
      </c>
      <c r="L11" s="73">
        <v>1154</v>
      </c>
      <c r="M11" s="73">
        <v>521</v>
      </c>
      <c r="N11" s="73">
        <v>201</v>
      </c>
      <c r="O11" s="73">
        <v>104</v>
      </c>
      <c r="P11" s="73">
        <v>1314</v>
      </c>
      <c r="Q11" s="73">
        <v>651</v>
      </c>
      <c r="R11" s="73">
        <v>1098</v>
      </c>
      <c r="S11" s="73">
        <v>483</v>
      </c>
      <c r="T11" s="73">
        <v>216</v>
      </c>
      <c r="U11" s="73">
        <v>168</v>
      </c>
    </row>
    <row r="12" spans="3:21" ht="15.6" x14ac:dyDescent="0.3">
      <c r="C12" s="70" t="s">
        <v>217</v>
      </c>
      <c r="D12" s="71">
        <v>797</v>
      </c>
      <c r="E12" s="71">
        <v>404</v>
      </c>
      <c r="F12" s="71">
        <v>516</v>
      </c>
      <c r="G12" s="71">
        <v>279</v>
      </c>
      <c r="H12" s="71">
        <v>281</v>
      </c>
      <c r="I12" s="71">
        <v>125</v>
      </c>
      <c r="J12" s="71">
        <v>934</v>
      </c>
      <c r="K12" s="71">
        <v>435</v>
      </c>
      <c r="L12" s="71">
        <v>981</v>
      </c>
      <c r="M12" s="71">
        <v>358</v>
      </c>
      <c r="N12" s="71">
        <v>-47</v>
      </c>
      <c r="O12" s="71">
        <v>77</v>
      </c>
      <c r="P12" s="71">
        <v>1238</v>
      </c>
      <c r="Q12" s="71">
        <v>447</v>
      </c>
      <c r="R12" s="71">
        <v>882</v>
      </c>
      <c r="S12" s="71">
        <v>373</v>
      </c>
      <c r="T12" s="71">
        <v>356</v>
      </c>
      <c r="U12" s="71">
        <v>74</v>
      </c>
    </row>
    <row r="13" spans="3:21" ht="15.6" x14ac:dyDescent="0.3">
      <c r="C13" s="72" t="s">
        <v>160</v>
      </c>
      <c r="D13" s="73">
        <v>424</v>
      </c>
      <c r="E13" s="73">
        <v>286</v>
      </c>
      <c r="F13" s="73">
        <v>263</v>
      </c>
      <c r="G13" s="73">
        <v>165</v>
      </c>
      <c r="H13" s="73">
        <v>161</v>
      </c>
      <c r="I13" s="73">
        <v>121</v>
      </c>
      <c r="J13" s="73">
        <v>417</v>
      </c>
      <c r="K13" s="73">
        <v>241</v>
      </c>
      <c r="L13" s="73">
        <v>353</v>
      </c>
      <c r="M13" s="73">
        <v>206</v>
      </c>
      <c r="N13" s="73">
        <v>64</v>
      </c>
      <c r="O13" s="73">
        <v>35</v>
      </c>
      <c r="P13" s="73">
        <v>393</v>
      </c>
      <c r="Q13" s="73">
        <v>264</v>
      </c>
      <c r="R13" s="73">
        <v>355</v>
      </c>
      <c r="S13" s="73">
        <v>193</v>
      </c>
      <c r="T13" s="73">
        <v>38</v>
      </c>
      <c r="U13" s="73">
        <v>71</v>
      </c>
    </row>
    <row r="14" spans="3:21" ht="15.6" x14ac:dyDescent="0.3">
      <c r="C14" s="70" t="s">
        <v>219</v>
      </c>
      <c r="D14" s="71">
        <v>240</v>
      </c>
      <c r="E14" s="71">
        <v>138</v>
      </c>
      <c r="F14" s="71">
        <v>201</v>
      </c>
      <c r="G14" s="71">
        <v>131</v>
      </c>
      <c r="H14" s="71">
        <v>39</v>
      </c>
      <c r="I14" s="71">
        <v>7</v>
      </c>
      <c r="J14" s="71">
        <v>308</v>
      </c>
      <c r="K14" s="71">
        <v>212</v>
      </c>
      <c r="L14" s="71">
        <v>212</v>
      </c>
      <c r="M14" s="71">
        <v>126</v>
      </c>
      <c r="N14" s="71">
        <v>96</v>
      </c>
      <c r="O14" s="71">
        <v>86</v>
      </c>
      <c r="P14" s="71">
        <v>320</v>
      </c>
      <c r="Q14" s="71">
        <v>190</v>
      </c>
      <c r="R14" s="71">
        <v>229</v>
      </c>
      <c r="S14" s="71">
        <v>143</v>
      </c>
      <c r="T14" s="71">
        <v>91</v>
      </c>
      <c r="U14" s="71">
        <v>47</v>
      </c>
    </row>
    <row r="15" spans="3:21" ht="15.6" x14ac:dyDescent="0.3">
      <c r="C15" s="72" t="s">
        <v>220</v>
      </c>
      <c r="D15" s="73">
        <v>232</v>
      </c>
      <c r="E15" s="73">
        <v>136</v>
      </c>
      <c r="F15" s="73">
        <v>162</v>
      </c>
      <c r="G15" s="73">
        <v>82</v>
      </c>
      <c r="H15" s="73">
        <v>70</v>
      </c>
      <c r="I15" s="73">
        <v>54</v>
      </c>
      <c r="J15" s="73">
        <v>268</v>
      </c>
      <c r="K15" s="73">
        <v>140</v>
      </c>
      <c r="L15" s="73">
        <v>206</v>
      </c>
      <c r="M15" s="73">
        <v>114</v>
      </c>
      <c r="N15" s="73">
        <v>62</v>
      </c>
      <c r="O15" s="73">
        <v>26</v>
      </c>
      <c r="P15" s="73">
        <v>266</v>
      </c>
      <c r="Q15" s="73">
        <v>141</v>
      </c>
      <c r="R15" s="73">
        <v>193</v>
      </c>
      <c r="S15" s="73">
        <v>109</v>
      </c>
      <c r="T15" s="73">
        <v>73</v>
      </c>
      <c r="U15" s="73">
        <v>32</v>
      </c>
    </row>
    <row r="16" spans="3:21" ht="15.6" x14ac:dyDescent="0.3">
      <c r="C16" s="70" t="s">
        <v>221</v>
      </c>
      <c r="D16" s="71">
        <v>154</v>
      </c>
      <c r="E16" s="71">
        <v>132</v>
      </c>
      <c r="F16" s="71">
        <v>142</v>
      </c>
      <c r="G16" s="71">
        <v>107</v>
      </c>
      <c r="H16" s="71">
        <v>12</v>
      </c>
      <c r="I16" s="71">
        <v>25</v>
      </c>
      <c r="J16" s="71">
        <v>152</v>
      </c>
      <c r="K16" s="71">
        <v>142</v>
      </c>
      <c r="L16" s="71">
        <v>139</v>
      </c>
      <c r="M16" s="71">
        <v>116</v>
      </c>
      <c r="N16" s="71">
        <v>13</v>
      </c>
      <c r="O16" s="71">
        <v>26</v>
      </c>
      <c r="P16" s="71">
        <v>153</v>
      </c>
      <c r="Q16" s="71">
        <v>130</v>
      </c>
      <c r="R16" s="71">
        <v>127</v>
      </c>
      <c r="S16" s="71">
        <v>114</v>
      </c>
      <c r="T16" s="71">
        <v>26</v>
      </c>
      <c r="U16" s="71">
        <v>16</v>
      </c>
    </row>
    <row r="17" spans="3:21" ht="15.6" x14ac:dyDescent="0.3">
      <c r="C17" s="72" t="s">
        <v>222</v>
      </c>
      <c r="D17" s="73">
        <v>155</v>
      </c>
      <c r="E17" s="73">
        <v>73</v>
      </c>
      <c r="F17" s="73">
        <v>116</v>
      </c>
      <c r="G17" s="73">
        <v>68</v>
      </c>
      <c r="H17" s="73">
        <v>39</v>
      </c>
      <c r="I17" s="73">
        <v>5</v>
      </c>
      <c r="J17" s="73">
        <v>181</v>
      </c>
      <c r="K17" s="73">
        <v>88</v>
      </c>
      <c r="L17" s="73">
        <v>139</v>
      </c>
      <c r="M17" s="73">
        <v>73</v>
      </c>
      <c r="N17" s="73">
        <v>42</v>
      </c>
      <c r="O17" s="73">
        <v>15</v>
      </c>
      <c r="P17" s="73">
        <v>172</v>
      </c>
      <c r="Q17" s="73">
        <v>92</v>
      </c>
      <c r="R17" s="73">
        <v>164</v>
      </c>
      <c r="S17" s="73">
        <v>72</v>
      </c>
      <c r="T17" s="73">
        <v>8</v>
      </c>
      <c r="U17" s="73">
        <v>20</v>
      </c>
    </row>
    <row r="18" spans="3:21" ht="15.6" x14ac:dyDescent="0.3">
      <c r="C18" s="70" t="s">
        <v>223</v>
      </c>
      <c r="D18" s="71">
        <v>66</v>
      </c>
      <c r="E18" s="71">
        <v>43</v>
      </c>
      <c r="F18" s="71">
        <v>34</v>
      </c>
      <c r="G18" s="71">
        <v>34</v>
      </c>
      <c r="H18" s="71">
        <v>32</v>
      </c>
      <c r="I18" s="71">
        <v>9</v>
      </c>
      <c r="J18" s="71">
        <v>64</v>
      </c>
      <c r="K18" s="71">
        <v>39</v>
      </c>
      <c r="L18" s="71">
        <v>46</v>
      </c>
      <c r="M18" s="71">
        <v>34</v>
      </c>
      <c r="N18" s="71">
        <v>18</v>
      </c>
      <c r="O18" s="71">
        <v>5</v>
      </c>
      <c r="P18" s="71">
        <v>71</v>
      </c>
      <c r="Q18" s="71">
        <v>36</v>
      </c>
      <c r="R18" s="71">
        <v>54</v>
      </c>
      <c r="S18" s="71">
        <v>24</v>
      </c>
      <c r="T18" s="71">
        <v>17</v>
      </c>
      <c r="U18" s="71">
        <v>12</v>
      </c>
    </row>
    <row r="19" spans="3:21" ht="20.100000000000001" customHeight="1" x14ac:dyDescent="0.3">
      <c r="C19" s="72" t="s">
        <v>224</v>
      </c>
      <c r="D19" s="73">
        <v>1</v>
      </c>
      <c r="E19" s="73">
        <v>4</v>
      </c>
      <c r="F19" s="73">
        <v>2</v>
      </c>
      <c r="G19" s="73">
        <v>0</v>
      </c>
      <c r="H19" s="73">
        <v>-1</v>
      </c>
      <c r="I19" s="73">
        <v>4</v>
      </c>
      <c r="J19" s="73">
        <v>2</v>
      </c>
      <c r="K19" s="73">
        <v>3</v>
      </c>
      <c r="L19" s="73">
        <v>0</v>
      </c>
      <c r="M19" s="73">
        <v>2</v>
      </c>
      <c r="N19" s="73">
        <v>2</v>
      </c>
      <c r="O19" s="73">
        <v>1</v>
      </c>
      <c r="P19" s="73">
        <v>4</v>
      </c>
      <c r="Q19" s="73">
        <v>1</v>
      </c>
      <c r="R19" s="73">
        <v>2</v>
      </c>
      <c r="S19" s="73">
        <v>2</v>
      </c>
      <c r="T19" s="73">
        <v>2</v>
      </c>
      <c r="U19" s="73">
        <v>-1</v>
      </c>
    </row>
    <row r="20" spans="3:21" s="3" customFormat="1" ht="15.6" x14ac:dyDescent="0.3">
      <c r="C20" s="70" t="s">
        <v>74</v>
      </c>
      <c r="D20" s="71">
        <v>1687</v>
      </c>
      <c r="E20" s="71">
        <v>857</v>
      </c>
      <c r="F20" s="71">
        <v>1191</v>
      </c>
      <c r="G20" s="71">
        <v>577</v>
      </c>
      <c r="H20" s="71">
        <v>496</v>
      </c>
      <c r="I20" s="71">
        <v>280</v>
      </c>
      <c r="J20" s="71">
        <v>2015</v>
      </c>
      <c r="K20" s="71">
        <v>1045</v>
      </c>
      <c r="L20" s="71">
        <v>1470</v>
      </c>
      <c r="M20" s="71">
        <v>763</v>
      </c>
      <c r="N20" s="71">
        <v>545</v>
      </c>
      <c r="O20" s="71">
        <v>282</v>
      </c>
      <c r="P20" s="71">
        <v>2051</v>
      </c>
      <c r="Q20" s="71">
        <v>1011</v>
      </c>
      <c r="R20" s="71">
        <v>1496</v>
      </c>
      <c r="S20" s="71">
        <v>785</v>
      </c>
      <c r="T20" s="71">
        <v>555</v>
      </c>
      <c r="U20" s="71">
        <v>226</v>
      </c>
    </row>
    <row r="21" spans="3:21" s="3" customFormat="1" ht="15" customHeight="1" x14ac:dyDescent="0.3">
      <c r="C21" s="273" t="s">
        <v>328</v>
      </c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</row>
    <row r="22" spans="3:21" s="3" customFormat="1" x14ac:dyDescent="0.3"/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4.5" customHeight="1" thickBot="1" x14ac:dyDescent="0.35">
      <c r="C25" s="274" t="s">
        <v>329</v>
      </c>
      <c r="D25" s="274"/>
      <c r="E25" s="274"/>
      <c r="F25" s="274"/>
      <c r="G25" s="274"/>
      <c r="H25" s="274"/>
      <c r="I25" s="274"/>
      <c r="J25" s="274"/>
      <c r="K25" s="274"/>
      <c r="L25" s="274"/>
      <c r="M25" s="3"/>
      <c r="N25" s="3"/>
      <c r="O25" s="3"/>
      <c r="P25" s="3"/>
      <c r="Q25" s="3"/>
      <c r="R25" s="3"/>
      <c r="S25" s="3"/>
      <c r="T25" s="3"/>
      <c r="U25" s="3"/>
    </row>
    <row r="26" spans="3:21" ht="16.2" thickBot="1" x14ac:dyDescent="0.35">
      <c r="C26" s="275" t="s">
        <v>77</v>
      </c>
      <c r="D26" s="277" t="s">
        <v>273</v>
      </c>
      <c r="E26" s="278"/>
      <c r="F26" s="279"/>
      <c r="G26" s="277" t="s">
        <v>272</v>
      </c>
      <c r="H26" s="278"/>
      <c r="I26" s="279"/>
      <c r="J26" s="277" t="s">
        <v>274</v>
      </c>
      <c r="K26" s="278"/>
      <c r="L26" s="279"/>
      <c r="M26" s="3"/>
      <c r="N26" s="3"/>
      <c r="O26" s="3"/>
      <c r="P26" s="3"/>
      <c r="Q26" s="3"/>
      <c r="R26" s="3"/>
      <c r="S26" s="3"/>
      <c r="T26" s="3"/>
      <c r="U26" s="3"/>
    </row>
    <row r="27" spans="3:21" ht="15.6" x14ac:dyDescent="0.3">
      <c r="C27" s="276"/>
      <c r="D27" s="68" t="s">
        <v>75</v>
      </c>
      <c r="E27" s="68" t="s">
        <v>76</v>
      </c>
      <c r="F27" s="68" t="s">
        <v>52</v>
      </c>
      <c r="G27" s="68" t="s">
        <v>75</v>
      </c>
      <c r="H27" s="68" t="s">
        <v>76</v>
      </c>
      <c r="I27" s="68" t="s">
        <v>52</v>
      </c>
      <c r="J27" s="68" t="s">
        <v>75</v>
      </c>
      <c r="K27" s="68" t="s">
        <v>76</v>
      </c>
      <c r="L27" s="68" t="s">
        <v>52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9" t="s">
        <v>0</v>
      </c>
      <c r="D28" s="69">
        <v>27968</v>
      </c>
      <c r="E28" s="69">
        <v>19999</v>
      </c>
      <c r="F28" s="69">
        <v>7969</v>
      </c>
      <c r="G28" s="69">
        <v>32539</v>
      </c>
      <c r="H28" s="69">
        <v>25684</v>
      </c>
      <c r="I28" s="69">
        <v>6855</v>
      </c>
      <c r="J28" s="69">
        <v>33694</v>
      </c>
      <c r="K28" s="69">
        <v>25663</v>
      </c>
      <c r="L28" s="69">
        <v>8031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74" t="s">
        <v>78</v>
      </c>
      <c r="D29" s="71">
        <v>2321</v>
      </c>
      <c r="E29" s="71">
        <v>1243</v>
      </c>
      <c r="F29" s="71">
        <v>1078</v>
      </c>
      <c r="G29" s="71">
        <v>2787</v>
      </c>
      <c r="H29" s="71">
        <v>1724</v>
      </c>
      <c r="I29" s="71">
        <v>1063</v>
      </c>
      <c r="J29" s="71">
        <v>2840</v>
      </c>
      <c r="K29" s="71">
        <v>1706</v>
      </c>
      <c r="L29" s="71">
        <v>1134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75" t="s">
        <v>79</v>
      </c>
      <c r="D30" s="73">
        <v>18758</v>
      </c>
      <c r="E30" s="73">
        <v>13789</v>
      </c>
      <c r="F30" s="73">
        <v>4969</v>
      </c>
      <c r="G30" s="73">
        <v>21297</v>
      </c>
      <c r="H30" s="73">
        <v>17267</v>
      </c>
      <c r="I30" s="73">
        <v>4030</v>
      </c>
      <c r="J30" s="73">
        <v>22141</v>
      </c>
      <c r="K30" s="73">
        <v>17165</v>
      </c>
      <c r="L30" s="73">
        <v>4976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6" x14ac:dyDescent="0.3">
      <c r="C31" s="74" t="s">
        <v>80</v>
      </c>
      <c r="D31" s="71">
        <v>6828</v>
      </c>
      <c r="E31" s="71">
        <v>4882</v>
      </c>
      <c r="F31" s="71">
        <v>1946</v>
      </c>
      <c r="G31" s="71">
        <v>8346</v>
      </c>
      <c r="H31" s="71">
        <v>6559</v>
      </c>
      <c r="I31" s="71">
        <v>1787</v>
      </c>
      <c r="J31" s="71">
        <v>8601</v>
      </c>
      <c r="K31" s="71">
        <v>6674</v>
      </c>
      <c r="L31" s="71">
        <v>1927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75" t="s">
        <v>81</v>
      </c>
      <c r="D32" s="73">
        <v>61</v>
      </c>
      <c r="E32" s="73">
        <v>85</v>
      </c>
      <c r="F32" s="73">
        <v>-24</v>
      </c>
      <c r="G32" s="73">
        <v>109</v>
      </c>
      <c r="H32" s="73">
        <v>133</v>
      </c>
      <c r="I32" s="73">
        <v>-24</v>
      </c>
      <c r="J32" s="73">
        <v>112</v>
      </c>
      <c r="K32" s="73">
        <v>118</v>
      </c>
      <c r="L32" s="73">
        <v>-6</v>
      </c>
    </row>
    <row r="33" spans="3:21" s="3" customFormat="1" ht="36" customHeight="1" x14ac:dyDescent="0.3">
      <c r="C33" s="273" t="s">
        <v>328</v>
      </c>
      <c r="D33" s="273"/>
      <c r="E33" s="273"/>
      <c r="F33" s="273"/>
      <c r="G33" s="273"/>
      <c r="H33" s="273"/>
      <c r="I33" s="273"/>
      <c r="J33" s="273"/>
      <c r="K33" s="273"/>
      <c r="L33" s="273"/>
    </row>
    <row r="34" spans="3:21" s="3" customFormat="1" x14ac:dyDescent="0.3"/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5">
      <c r="C37" s="274" t="s">
        <v>330</v>
      </c>
      <c r="D37" s="274"/>
      <c r="E37" s="274"/>
      <c r="F37" s="274"/>
      <c r="G37" s="274"/>
      <c r="H37" s="274"/>
      <c r="I37" s="274"/>
      <c r="J37" s="274"/>
      <c r="K37" s="274"/>
      <c r="L37" s="274"/>
      <c r="M37" s="3"/>
      <c r="N37" s="3"/>
      <c r="O37" s="3"/>
      <c r="P37" s="3"/>
      <c r="Q37" s="3"/>
      <c r="R37" s="3"/>
      <c r="S37" s="3"/>
      <c r="T37" s="3"/>
      <c r="U37" s="3"/>
    </row>
    <row r="38" spans="3:21" ht="16.2" thickBot="1" x14ac:dyDescent="0.35">
      <c r="C38" s="280" t="s">
        <v>41</v>
      </c>
      <c r="D38" s="277" t="s">
        <v>273</v>
      </c>
      <c r="E38" s="278"/>
      <c r="F38" s="279"/>
      <c r="G38" s="277" t="s">
        <v>272</v>
      </c>
      <c r="H38" s="278"/>
      <c r="I38" s="279"/>
      <c r="J38" s="277" t="s">
        <v>274</v>
      </c>
      <c r="K38" s="278"/>
      <c r="L38" s="279"/>
      <c r="M38" s="3"/>
      <c r="N38" s="3"/>
      <c r="O38" s="3"/>
      <c r="P38" s="3"/>
      <c r="Q38" s="3"/>
      <c r="R38" s="3"/>
      <c r="S38" s="3"/>
      <c r="T38" s="3"/>
      <c r="U38" s="3"/>
    </row>
    <row r="39" spans="3:21" ht="15.6" x14ac:dyDescent="0.3">
      <c r="C39" s="280"/>
      <c r="D39" s="68" t="s">
        <v>75</v>
      </c>
      <c r="E39" s="68" t="s">
        <v>76</v>
      </c>
      <c r="F39" s="68" t="s">
        <v>52</v>
      </c>
      <c r="G39" s="68" t="s">
        <v>75</v>
      </c>
      <c r="H39" s="68" t="s">
        <v>76</v>
      </c>
      <c r="I39" s="68" t="s">
        <v>52</v>
      </c>
      <c r="J39" s="68" t="s">
        <v>75</v>
      </c>
      <c r="K39" s="68" t="s">
        <v>76</v>
      </c>
      <c r="L39" s="68" t="s">
        <v>52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9" t="s">
        <v>0</v>
      </c>
      <c r="D40" s="69">
        <v>27968</v>
      </c>
      <c r="E40" s="69">
        <v>19999</v>
      </c>
      <c r="F40" s="69">
        <v>7969</v>
      </c>
      <c r="G40" s="69">
        <v>32539</v>
      </c>
      <c r="H40" s="69">
        <v>25684</v>
      </c>
      <c r="I40" s="69">
        <v>6855</v>
      </c>
      <c r="J40" s="69">
        <v>33694</v>
      </c>
      <c r="K40" s="69">
        <v>25663</v>
      </c>
      <c r="L40" s="69">
        <v>8031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2" thickBot="1" x14ac:dyDescent="0.35">
      <c r="C41" s="70" t="s">
        <v>82</v>
      </c>
      <c r="D41" s="71">
        <v>736</v>
      </c>
      <c r="E41" s="71">
        <v>443</v>
      </c>
      <c r="F41" s="76">
        <v>293</v>
      </c>
      <c r="G41" s="71">
        <v>807</v>
      </c>
      <c r="H41" s="71">
        <v>540</v>
      </c>
      <c r="I41" s="76">
        <v>267</v>
      </c>
      <c r="J41" s="76">
        <v>955</v>
      </c>
      <c r="K41" s="71">
        <v>513</v>
      </c>
      <c r="L41" s="71">
        <v>442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77" t="s">
        <v>83</v>
      </c>
      <c r="D42" s="73">
        <v>2372</v>
      </c>
      <c r="E42" s="73">
        <v>1657</v>
      </c>
      <c r="F42" s="78">
        <v>715</v>
      </c>
      <c r="G42" s="73">
        <v>3153</v>
      </c>
      <c r="H42" s="73">
        <v>2279</v>
      </c>
      <c r="I42" s="78">
        <v>874</v>
      </c>
      <c r="J42" s="78">
        <v>3382</v>
      </c>
      <c r="K42" s="73">
        <v>2384</v>
      </c>
      <c r="L42" s="73">
        <v>998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6" x14ac:dyDescent="0.3">
      <c r="C43" s="79" t="s">
        <v>84</v>
      </c>
      <c r="D43" s="71">
        <v>2746</v>
      </c>
      <c r="E43" s="71">
        <v>1797</v>
      </c>
      <c r="F43" s="76">
        <v>949</v>
      </c>
      <c r="G43" s="71">
        <v>3057</v>
      </c>
      <c r="H43" s="71">
        <v>2333</v>
      </c>
      <c r="I43" s="76">
        <v>724</v>
      </c>
      <c r="J43" s="76">
        <v>3053</v>
      </c>
      <c r="K43" s="71">
        <v>2341</v>
      </c>
      <c r="L43" s="71">
        <v>712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72" t="s">
        <v>85</v>
      </c>
      <c r="D44" s="73">
        <v>2125</v>
      </c>
      <c r="E44" s="73">
        <v>1445</v>
      </c>
      <c r="F44" s="78">
        <v>680</v>
      </c>
      <c r="G44" s="73">
        <v>2397</v>
      </c>
      <c r="H44" s="73">
        <v>1942</v>
      </c>
      <c r="I44" s="78">
        <v>455</v>
      </c>
      <c r="J44" s="78">
        <v>2538</v>
      </c>
      <c r="K44" s="73">
        <v>1860</v>
      </c>
      <c r="L44" s="73">
        <v>678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0" t="s">
        <v>42</v>
      </c>
      <c r="D45" s="71">
        <v>17036</v>
      </c>
      <c r="E45" s="71">
        <v>12420</v>
      </c>
      <c r="F45" s="76">
        <v>4616</v>
      </c>
      <c r="G45" s="71">
        <v>19941</v>
      </c>
      <c r="H45" s="71">
        <v>16023</v>
      </c>
      <c r="I45" s="76">
        <v>3918</v>
      </c>
      <c r="J45" s="76">
        <v>20541</v>
      </c>
      <c r="K45" s="71">
        <v>15969</v>
      </c>
      <c r="L45" s="71">
        <v>4572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6" x14ac:dyDescent="0.3">
      <c r="C46" s="72" t="s">
        <v>86</v>
      </c>
      <c r="D46" s="73">
        <v>645</v>
      </c>
      <c r="E46" s="73">
        <v>537</v>
      </c>
      <c r="F46" s="78">
        <v>108</v>
      </c>
      <c r="G46" s="73">
        <v>660</v>
      </c>
      <c r="H46" s="73">
        <v>597</v>
      </c>
      <c r="I46" s="78">
        <v>63</v>
      </c>
      <c r="J46" s="78">
        <v>715</v>
      </c>
      <c r="K46" s="73">
        <v>594</v>
      </c>
      <c r="L46" s="73">
        <v>121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0" t="s">
        <v>87</v>
      </c>
      <c r="D47" s="71">
        <v>2308</v>
      </c>
      <c r="E47" s="71">
        <v>1700</v>
      </c>
      <c r="F47" s="76">
        <v>608</v>
      </c>
      <c r="G47" s="71">
        <v>2524</v>
      </c>
      <c r="H47" s="71">
        <v>1970</v>
      </c>
      <c r="I47" s="76">
        <v>554</v>
      </c>
      <c r="J47" s="76">
        <v>2510</v>
      </c>
      <c r="K47" s="71">
        <v>2002</v>
      </c>
      <c r="L47" s="71">
        <v>508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4.5" customHeight="1" x14ac:dyDescent="0.3">
      <c r="C48" s="273" t="s">
        <v>328</v>
      </c>
      <c r="D48" s="273"/>
      <c r="E48" s="273"/>
      <c r="F48" s="273"/>
      <c r="G48" s="273"/>
      <c r="H48" s="273"/>
      <c r="I48" s="273"/>
      <c r="J48" s="273"/>
      <c r="K48" s="273"/>
      <c r="L48" s="273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6" x14ac:dyDescent="0.3"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3:21" ht="30.9" customHeight="1" x14ac:dyDescent="0.3"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4.5" customHeight="1" thickBot="1" x14ac:dyDescent="0.35">
      <c r="C52" s="274" t="s">
        <v>331</v>
      </c>
      <c r="D52" s="274"/>
      <c r="E52" s="274"/>
      <c r="F52" s="274"/>
      <c r="G52" s="274"/>
      <c r="H52" s="274"/>
      <c r="I52" s="274"/>
      <c r="J52" s="274"/>
      <c r="K52" s="274"/>
      <c r="L52" s="274"/>
      <c r="M52" s="3"/>
      <c r="N52" s="3"/>
      <c r="O52" s="3"/>
      <c r="P52" s="3"/>
      <c r="Q52" s="3"/>
      <c r="R52" s="3"/>
      <c r="S52" s="3"/>
      <c r="T52" s="3"/>
      <c r="U52" s="3"/>
    </row>
    <row r="53" spans="3:21" ht="16.2" thickBot="1" x14ac:dyDescent="0.35">
      <c r="C53" s="280" t="s">
        <v>88</v>
      </c>
      <c r="D53" s="277" t="s">
        <v>273</v>
      </c>
      <c r="E53" s="278"/>
      <c r="F53" s="279"/>
      <c r="G53" s="277" t="s">
        <v>272</v>
      </c>
      <c r="H53" s="278"/>
      <c r="I53" s="279"/>
      <c r="J53" s="277" t="s">
        <v>274</v>
      </c>
      <c r="K53" s="278"/>
      <c r="L53" s="279"/>
      <c r="M53" s="3"/>
      <c r="N53" s="3"/>
      <c r="O53" s="3"/>
      <c r="P53" s="3"/>
      <c r="Q53" s="3"/>
      <c r="R53" s="3"/>
      <c r="S53" s="3"/>
      <c r="T53" s="3"/>
      <c r="U53" s="3"/>
    </row>
    <row r="54" spans="3:21" ht="15.6" x14ac:dyDescent="0.3">
      <c r="C54" s="280"/>
      <c r="D54" s="68" t="s">
        <v>75</v>
      </c>
      <c r="E54" s="68" t="s">
        <v>76</v>
      </c>
      <c r="F54" s="68" t="s">
        <v>52</v>
      </c>
      <c r="G54" s="68" t="s">
        <v>75</v>
      </c>
      <c r="H54" s="68" t="s">
        <v>76</v>
      </c>
      <c r="I54" s="68" t="s">
        <v>52</v>
      </c>
      <c r="J54" s="68" t="s">
        <v>75</v>
      </c>
      <c r="K54" s="68" t="s">
        <v>76</v>
      </c>
      <c r="L54" s="68" t="s">
        <v>52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2" thickBot="1" x14ac:dyDescent="0.35">
      <c r="C55" s="9" t="s">
        <v>0</v>
      </c>
      <c r="D55" s="69">
        <v>27968</v>
      </c>
      <c r="E55" s="69">
        <v>19999</v>
      </c>
      <c r="F55" s="69">
        <v>7969</v>
      </c>
      <c r="G55" s="69">
        <v>32539</v>
      </c>
      <c r="H55" s="69">
        <v>25684</v>
      </c>
      <c r="I55" s="69">
        <v>6855</v>
      </c>
      <c r="J55" s="69">
        <v>33694</v>
      </c>
      <c r="K55" s="69">
        <v>25663</v>
      </c>
      <c r="L55" s="69">
        <v>8031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1.8" thickBot="1" x14ac:dyDescent="0.35">
      <c r="C56" s="79" t="s">
        <v>225</v>
      </c>
      <c r="D56" s="80">
        <v>3981</v>
      </c>
      <c r="E56" s="80">
        <v>2437</v>
      </c>
      <c r="F56" s="81">
        <v>1544</v>
      </c>
      <c r="G56" s="80">
        <v>4580</v>
      </c>
      <c r="H56" s="80">
        <v>3284</v>
      </c>
      <c r="I56" s="81">
        <v>1296</v>
      </c>
      <c r="J56" s="81">
        <v>4860</v>
      </c>
      <c r="K56" s="80">
        <v>3178</v>
      </c>
      <c r="L56" s="80">
        <v>1682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2" thickBot="1" x14ac:dyDescent="0.35">
      <c r="C57" s="77" t="s">
        <v>226</v>
      </c>
      <c r="D57" s="83">
        <v>1720</v>
      </c>
      <c r="E57" s="83">
        <v>1254</v>
      </c>
      <c r="F57" s="84">
        <v>466</v>
      </c>
      <c r="G57" s="83">
        <v>2193</v>
      </c>
      <c r="H57" s="83">
        <v>1639</v>
      </c>
      <c r="I57" s="84">
        <v>554</v>
      </c>
      <c r="J57" s="84">
        <v>2184</v>
      </c>
      <c r="K57" s="83">
        <v>1695</v>
      </c>
      <c r="L57" s="83">
        <v>489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79" t="s">
        <v>227</v>
      </c>
      <c r="D58" s="80">
        <v>1269</v>
      </c>
      <c r="E58" s="80">
        <v>949</v>
      </c>
      <c r="F58" s="81">
        <v>320</v>
      </c>
      <c r="G58" s="80">
        <v>1594</v>
      </c>
      <c r="H58" s="80">
        <v>1114</v>
      </c>
      <c r="I58" s="81">
        <v>480</v>
      </c>
      <c r="J58" s="81">
        <v>1565</v>
      </c>
      <c r="K58" s="80">
        <v>1221</v>
      </c>
      <c r="L58" s="80">
        <v>344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77" t="s">
        <v>229</v>
      </c>
      <c r="D59" s="83">
        <v>1269</v>
      </c>
      <c r="E59" s="83">
        <v>874</v>
      </c>
      <c r="F59" s="84">
        <v>395</v>
      </c>
      <c r="G59" s="83">
        <v>1457</v>
      </c>
      <c r="H59" s="83">
        <v>975</v>
      </c>
      <c r="I59" s="84">
        <v>482</v>
      </c>
      <c r="J59" s="84">
        <v>1463</v>
      </c>
      <c r="K59" s="83">
        <v>979</v>
      </c>
      <c r="L59" s="83">
        <v>484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2" thickBot="1" x14ac:dyDescent="0.35">
      <c r="C60" s="79" t="s">
        <v>228</v>
      </c>
      <c r="D60" s="80">
        <v>1304</v>
      </c>
      <c r="E60" s="80">
        <v>686</v>
      </c>
      <c r="F60" s="81">
        <v>618</v>
      </c>
      <c r="G60" s="80">
        <v>1380</v>
      </c>
      <c r="H60" s="80">
        <v>926</v>
      </c>
      <c r="I60" s="81">
        <v>454</v>
      </c>
      <c r="J60" s="81">
        <v>1424</v>
      </c>
      <c r="K60" s="80">
        <v>931</v>
      </c>
      <c r="L60" s="80">
        <v>493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77" t="s">
        <v>232</v>
      </c>
      <c r="D61" s="83">
        <v>755</v>
      </c>
      <c r="E61" s="83">
        <v>505</v>
      </c>
      <c r="F61" s="84">
        <v>250</v>
      </c>
      <c r="G61" s="83">
        <v>1233</v>
      </c>
      <c r="H61" s="83">
        <v>872</v>
      </c>
      <c r="I61" s="84">
        <v>361</v>
      </c>
      <c r="J61" s="84">
        <v>1302</v>
      </c>
      <c r="K61" s="83">
        <v>831</v>
      </c>
      <c r="L61" s="83">
        <v>471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79" t="s">
        <v>230</v>
      </c>
      <c r="D62" s="80">
        <v>982</v>
      </c>
      <c r="E62" s="80">
        <v>741</v>
      </c>
      <c r="F62" s="81">
        <v>241</v>
      </c>
      <c r="G62" s="80">
        <v>1175</v>
      </c>
      <c r="H62" s="80">
        <v>872</v>
      </c>
      <c r="I62" s="81">
        <v>303</v>
      </c>
      <c r="J62" s="81">
        <v>1126</v>
      </c>
      <c r="K62" s="80">
        <v>961</v>
      </c>
      <c r="L62" s="80">
        <v>165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2" thickBot="1" x14ac:dyDescent="0.35">
      <c r="C63" s="77" t="s">
        <v>231</v>
      </c>
      <c r="D63" s="83">
        <v>883</v>
      </c>
      <c r="E63" s="83">
        <v>593</v>
      </c>
      <c r="F63" s="84">
        <v>290</v>
      </c>
      <c r="G63" s="83">
        <v>1134</v>
      </c>
      <c r="H63" s="83">
        <v>929</v>
      </c>
      <c r="I63" s="84">
        <v>205</v>
      </c>
      <c r="J63" s="84">
        <v>1152</v>
      </c>
      <c r="K63" s="83">
        <v>881</v>
      </c>
      <c r="L63" s="83">
        <v>271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79" t="s">
        <v>338</v>
      </c>
      <c r="D64" s="80">
        <v>576</v>
      </c>
      <c r="E64" s="80">
        <v>474</v>
      </c>
      <c r="F64" s="81">
        <v>102</v>
      </c>
      <c r="G64" s="80">
        <v>654</v>
      </c>
      <c r="H64" s="80">
        <v>612</v>
      </c>
      <c r="I64" s="81">
        <v>42</v>
      </c>
      <c r="J64" s="81">
        <v>714</v>
      </c>
      <c r="K64" s="80">
        <v>570</v>
      </c>
      <c r="L64" s="80">
        <v>144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1.8" thickBot="1" x14ac:dyDescent="0.35">
      <c r="C65" s="77" t="s">
        <v>339</v>
      </c>
      <c r="D65" s="83">
        <v>485</v>
      </c>
      <c r="E65" s="83">
        <v>416</v>
      </c>
      <c r="F65" s="84">
        <v>69</v>
      </c>
      <c r="G65" s="86">
        <v>583</v>
      </c>
      <c r="H65" s="86">
        <v>474</v>
      </c>
      <c r="I65" s="84">
        <v>109</v>
      </c>
      <c r="J65" s="84">
        <v>625</v>
      </c>
      <c r="K65" s="86">
        <v>517</v>
      </c>
      <c r="L65" s="83">
        <v>108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100" t="s">
        <v>74</v>
      </c>
      <c r="D66" s="88">
        <v>14744</v>
      </c>
      <c r="E66" s="89">
        <v>11070</v>
      </c>
      <c r="F66" s="90">
        <v>3674</v>
      </c>
      <c r="G66" s="91">
        <v>16556</v>
      </c>
      <c r="H66" s="91">
        <v>13987</v>
      </c>
      <c r="I66" s="92">
        <v>2569</v>
      </c>
      <c r="J66" s="92">
        <v>17279</v>
      </c>
      <c r="K66" s="93">
        <v>13899</v>
      </c>
      <c r="L66" s="94">
        <v>3380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0.75" customHeight="1" x14ac:dyDescent="0.3">
      <c r="C67" s="273" t="s">
        <v>328</v>
      </c>
      <c r="D67" s="273"/>
      <c r="E67" s="273"/>
      <c r="F67" s="273"/>
      <c r="G67" s="273"/>
      <c r="H67" s="273"/>
      <c r="I67" s="273"/>
      <c r="J67" s="273"/>
      <c r="K67" s="273"/>
      <c r="L67" s="273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6" x14ac:dyDescent="0.3"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3:21" ht="30.6" customHeight="1" x14ac:dyDescent="0.3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6.75" customHeight="1" thickBot="1" x14ac:dyDescent="0.35">
      <c r="C71" s="274" t="s">
        <v>332</v>
      </c>
      <c r="D71" s="274"/>
      <c r="E71" s="274"/>
      <c r="F71" s="274"/>
      <c r="G71" s="274"/>
      <c r="H71" s="274"/>
      <c r="I71" s="274"/>
      <c r="J71" s="274"/>
      <c r="K71" s="274"/>
      <c r="L71" s="274"/>
      <c r="M71" s="3"/>
      <c r="N71" s="3"/>
      <c r="O71" s="3"/>
      <c r="P71" s="3"/>
      <c r="Q71" s="3"/>
      <c r="R71" s="3"/>
      <c r="S71" s="3"/>
      <c r="T71" s="3"/>
      <c r="U71" s="3"/>
    </row>
    <row r="72" spans="3:21" ht="16.5" customHeight="1" thickBot="1" x14ac:dyDescent="0.35">
      <c r="C72" s="287" t="s">
        <v>89</v>
      </c>
      <c r="D72" s="277" t="s">
        <v>273</v>
      </c>
      <c r="E72" s="278"/>
      <c r="F72" s="279"/>
      <c r="G72" s="277" t="s">
        <v>272</v>
      </c>
      <c r="H72" s="278"/>
      <c r="I72" s="279"/>
      <c r="J72" s="277" t="s">
        <v>274</v>
      </c>
      <c r="K72" s="278"/>
      <c r="L72" s="279"/>
      <c r="M72" s="3"/>
      <c r="N72" s="3"/>
      <c r="O72" s="3"/>
      <c r="P72" s="3"/>
      <c r="Q72" s="3"/>
      <c r="R72" s="3"/>
      <c r="S72" s="3"/>
      <c r="T72" s="3"/>
      <c r="U72" s="3"/>
    </row>
    <row r="73" spans="3:21" ht="15.6" x14ac:dyDescent="0.3">
      <c r="C73" s="287"/>
      <c r="D73" s="68" t="s">
        <v>75</v>
      </c>
      <c r="E73" s="68" t="s">
        <v>76</v>
      </c>
      <c r="F73" s="68" t="s">
        <v>52</v>
      </c>
      <c r="G73" s="68" t="s">
        <v>75</v>
      </c>
      <c r="H73" s="68" t="s">
        <v>76</v>
      </c>
      <c r="I73" s="68" t="s">
        <v>52</v>
      </c>
      <c r="J73" s="68" t="s">
        <v>75</v>
      </c>
      <c r="K73" s="68" t="s">
        <v>76</v>
      </c>
      <c r="L73" s="68" t="s">
        <v>52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2" thickBot="1" x14ac:dyDescent="0.35">
      <c r="C74" s="9" t="s">
        <v>0</v>
      </c>
      <c r="D74" s="69">
        <v>27968</v>
      </c>
      <c r="E74" s="69">
        <v>19999</v>
      </c>
      <c r="F74" s="69">
        <v>7969</v>
      </c>
      <c r="G74" s="69">
        <v>32539</v>
      </c>
      <c r="H74" s="69">
        <v>25684</v>
      </c>
      <c r="I74" s="69">
        <v>6855</v>
      </c>
      <c r="J74" s="69">
        <v>33694</v>
      </c>
      <c r="K74" s="69">
        <v>25663</v>
      </c>
      <c r="L74" s="69">
        <v>8031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2" thickBot="1" x14ac:dyDescent="0.35">
      <c r="C75" s="79" t="s">
        <v>233</v>
      </c>
      <c r="D75" s="80">
        <v>1821</v>
      </c>
      <c r="E75" s="80">
        <v>1079</v>
      </c>
      <c r="F75" s="81">
        <v>742</v>
      </c>
      <c r="G75" s="80">
        <v>2046</v>
      </c>
      <c r="H75" s="80">
        <v>1542</v>
      </c>
      <c r="I75" s="81">
        <v>504</v>
      </c>
      <c r="J75" s="81">
        <v>2250</v>
      </c>
      <c r="K75" s="80">
        <v>1491</v>
      </c>
      <c r="L75" s="80">
        <v>759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" thickBot="1" x14ac:dyDescent="0.35">
      <c r="C76" s="77" t="s">
        <v>234</v>
      </c>
      <c r="D76" s="83">
        <v>1530</v>
      </c>
      <c r="E76" s="83">
        <v>1113</v>
      </c>
      <c r="F76" s="84">
        <v>417</v>
      </c>
      <c r="G76" s="83">
        <v>2089</v>
      </c>
      <c r="H76" s="83">
        <v>1634</v>
      </c>
      <c r="I76" s="84">
        <v>455</v>
      </c>
      <c r="J76" s="84">
        <v>2106</v>
      </c>
      <c r="K76" s="83">
        <v>1546</v>
      </c>
      <c r="L76" s="83">
        <v>560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2" thickBot="1" x14ac:dyDescent="0.35">
      <c r="C77" s="79" t="s">
        <v>235</v>
      </c>
      <c r="D77" s="80">
        <v>1388</v>
      </c>
      <c r="E77" s="80">
        <v>1103</v>
      </c>
      <c r="F77" s="81">
        <v>285</v>
      </c>
      <c r="G77" s="80">
        <v>1564</v>
      </c>
      <c r="H77" s="80">
        <v>1278</v>
      </c>
      <c r="I77" s="81">
        <v>286</v>
      </c>
      <c r="J77" s="81">
        <v>1558</v>
      </c>
      <c r="K77" s="80">
        <v>1279</v>
      </c>
      <c r="L77" s="80">
        <v>279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1.8" thickBot="1" x14ac:dyDescent="0.35">
      <c r="C78" s="77" t="s">
        <v>236</v>
      </c>
      <c r="D78" s="83">
        <v>1262</v>
      </c>
      <c r="E78" s="83">
        <v>842</v>
      </c>
      <c r="F78" s="84">
        <v>420</v>
      </c>
      <c r="G78" s="83">
        <v>1163</v>
      </c>
      <c r="H78" s="83">
        <v>1295</v>
      </c>
      <c r="I78" s="84">
        <v>-132</v>
      </c>
      <c r="J78" s="84">
        <v>1409</v>
      </c>
      <c r="K78" s="83">
        <v>1248</v>
      </c>
      <c r="L78" s="83">
        <v>161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79" t="s">
        <v>238</v>
      </c>
      <c r="D79" s="80">
        <v>1015</v>
      </c>
      <c r="E79" s="80">
        <v>770</v>
      </c>
      <c r="F79" s="81">
        <v>245</v>
      </c>
      <c r="G79" s="80">
        <v>1104</v>
      </c>
      <c r="H79" s="80">
        <v>918</v>
      </c>
      <c r="I79" s="81">
        <v>186</v>
      </c>
      <c r="J79" s="81">
        <v>1187</v>
      </c>
      <c r="K79" s="80">
        <v>892</v>
      </c>
      <c r="L79" s="80">
        <v>295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2" thickBot="1" x14ac:dyDescent="0.35">
      <c r="C80" s="77" t="s">
        <v>237</v>
      </c>
      <c r="D80" s="83">
        <v>1050</v>
      </c>
      <c r="E80" s="83">
        <v>742</v>
      </c>
      <c r="F80" s="84">
        <v>308</v>
      </c>
      <c r="G80" s="83">
        <v>1243</v>
      </c>
      <c r="H80" s="83">
        <v>848</v>
      </c>
      <c r="I80" s="84">
        <v>395</v>
      </c>
      <c r="J80" s="84">
        <v>1203</v>
      </c>
      <c r="K80" s="83">
        <v>818</v>
      </c>
      <c r="L80" s="83">
        <v>385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63" thickBot="1" x14ac:dyDescent="0.35">
      <c r="C81" s="79" t="s">
        <v>239</v>
      </c>
      <c r="D81" s="80">
        <v>612</v>
      </c>
      <c r="E81" s="80">
        <v>480</v>
      </c>
      <c r="F81" s="81">
        <v>132</v>
      </c>
      <c r="G81" s="80">
        <v>874</v>
      </c>
      <c r="H81" s="80">
        <v>658</v>
      </c>
      <c r="I81" s="81">
        <v>216</v>
      </c>
      <c r="J81" s="81">
        <v>805</v>
      </c>
      <c r="K81" s="80">
        <v>736</v>
      </c>
      <c r="L81" s="80">
        <v>69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1.8" thickBot="1" x14ac:dyDescent="0.35">
      <c r="C82" s="77" t="s">
        <v>240</v>
      </c>
      <c r="D82" s="83">
        <v>642</v>
      </c>
      <c r="E82" s="83">
        <v>505</v>
      </c>
      <c r="F82" s="84">
        <v>137</v>
      </c>
      <c r="G82" s="83">
        <v>687</v>
      </c>
      <c r="H82" s="83">
        <v>584</v>
      </c>
      <c r="I82" s="84">
        <v>103</v>
      </c>
      <c r="J82" s="84">
        <v>733</v>
      </c>
      <c r="K82" s="83">
        <v>617</v>
      </c>
      <c r="L82" s="83">
        <v>116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31.8" thickBot="1" x14ac:dyDescent="0.35">
      <c r="C83" s="79" t="s">
        <v>241</v>
      </c>
      <c r="D83" s="80">
        <v>489</v>
      </c>
      <c r="E83" s="80">
        <v>427</v>
      </c>
      <c r="F83" s="81">
        <v>62</v>
      </c>
      <c r="G83" s="80">
        <v>621</v>
      </c>
      <c r="H83" s="80">
        <v>504</v>
      </c>
      <c r="I83" s="81">
        <v>117</v>
      </c>
      <c r="J83" s="81">
        <v>576</v>
      </c>
      <c r="K83" s="80">
        <v>584</v>
      </c>
      <c r="L83" s="80">
        <v>-8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77" t="s">
        <v>340</v>
      </c>
      <c r="D84" s="83">
        <v>458</v>
      </c>
      <c r="E84" s="83">
        <v>323</v>
      </c>
      <c r="F84" s="84">
        <v>135</v>
      </c>
      <c r="G84" s="86">
        <v>573</v>
      </c>
      <c r="H84" s="86">
        <v>422</v>
      </c>
      <c r="I84" s="84">
        <v>151</v>
      </c>
      <c r="J84" s="84">
        <v>606</v>
      </c>
      <c r="K84" s="86">
        <v>418</v>
      </c>
      <c r="L84" s="86">
        <v>188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2" thickBot="1" x14ac:dyDescent="0.35">
      <c r="C85" s="87" t="s">
        <v>74</v>
      </c>
      <c r="D85" s="88">
        <v>17701</v>
      </c>
      <c r="E85" s="89">
        <v>12615</v>
      </c>
      <c r="F85" s="90">
        <v>5086</v>
      </c>
      <c r="G85" s="91">
        <v>20575</v>
      </c>
      <c r="H85" s="91">
        <v>16001</v>
      </c>
      <c r="I85" s="92">
        <v>4574</v>
      </c>
      <c r="J85" s="92">
        <v>21261</v>
      </c>
      <c r="K85" s="91">
        <v>16034</v>
      </c>
      <c r="L85" s="91">
        <v>5227</v>
      </c>
    </row>
    <row r="86" spans="3:21" s="3" customFormat="1" ht="35.25" customHeight="1" x14ac:dyDescent="0.3">
      <c r="C86" s="273" t="s">
        <v>328</v>
      </c>
      <c r="D86" s="273"/>
      <c r="E86" s="273"/>
      <c r="F86" s="273"/>
      <c r="G86" s="273"/>
      <c r="H86" s="273"/>
      <c r="I86" s="273"/>
      <c r="J86" s="273"/>
      <c r="K86" s="273"/>
      <c r="L86" s="273"/>
    </row>
    <row r="87" spans="3:21" s="3" customFormat="1" ht="15.6" x14ac:dyDescent="0.3"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3:21" s="3" customFormat="1" x14ac:dyDescent="0.3"/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5">
      <c r="C91" s="274" t="s">
        <v>333</v>
      </c>
      <c r="D91" s="274"/>
      <c r="E91" s="274"/>
      <c r="F91" s="274"/>
      <c r="G91" s="274"/>
      <c r="H91" s="274"/>
      <c r="I91" s="274"/>
      <c r="J91" s="274"/>
      <c r="K91" s="274"/>
      <c r="L91" s="274"/>
      <c r="M91" s="3"/>
      <c r="N91" s="3"/>
      <c r="O91" s="3"/>
      <c r="P91" s="3"/>
      <c r="Q91" s="3"/>
      <c r="R91" s="3"/>
      <c r="S91" s="3"/>
      <c r="T91" s="3"/>
      <c r="U91" s="3"/>
    </row>
    <row r="92" spans="3:21" ht="16.2" thickBot="1" x14ac:dyDescent="0.35">
      <c r="C92" s="287" t="s">
        <v>90</v>
      </c>
      <c r="D92" s="277" t="s">
        <v>273</v>
      </c>
      <c r="E92" s="278"/>
      <c r="F92" s="279"/>
      <c r="G92" s="277" t="s">
        <v>272</v>
      </c>
      <c r="H92" s="278"/>
      <c r="I92" s="279"/>
      <c r="J92" s="277" t="s">
        <v>274</v>
      </c>
      <c r="K92" s="278"/>
      <c r="L92" s="279"/>
      <c r="M92" s="3"/>
      <c r="N92" s="3"/>
      <c r="O92" s="3"/>
      <c r="P92" s="3"/>
      <c r="Q92" s="3"/>
      <c r="R92" s="3"/>
      <c r="S92" s="3"/>
      <c r="T92" s="3"/>
      <c r="U92" s="3"/>
    </row>
    <row r="93" spans="3:21" ht="15.6" x14ac:dyDescent="0.3">
      <c r="C93" s="287"/>
      <c r="D93" s="68" t="s">
        <v>75</v>
      </c>
      <c r="E93" s="68" t="s">
        <v>76</v>
      </c>
      <c r="F93" s="68" t="s">
        <v>52</v>
      </c>
      <c r="G93" s="68" t="s">
        <v>75</v>
      </c>
      <c r="H93" s="68" t="s">
        <v>76</v>
      </c>
      <c r="I93" s="68" t="s">
        <v>52</v>
      </c>
      <c r="J93" s="68" t="s">
        <v>75</v>
      </c>
      <c r="K93" s="68" t="s">
        <v>76</v>
      </c>
      <c r="L93" s="68" t="s">
        <v>52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9" t="s">
        <v>40</v>
      </c>
      <c r="D94" s="69">
        <v>27968</v>
      </c>
      <c r="E94" s="69">
        <v>19999</v>
      </c>
      <c r="F94" s="69">
        <v>7969</v>
      </c>
      <c r="G94" s="69">
        <v>32539</v>
      </c>
      <c r="H94" s="69">
        <v>25684</v>
      </c>
      <c r="I94" s="69">
        <v>6855</v>
      </c>
      <c r="J94" s="69">
        <v>33694</v>
      </c>
      <c r="K94" s="69">
        <v>25663</v>
      </c>
      <c r="L94" s="69">
        <v>8031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95" t="s">
        <v>7</v>
      </c>
      <c r="D95" s="96">
        <v>1350</v>
      </c>
      <c r="E95" s="96">
        <v>1202</v>
      </c>
      <c r="F95" s="97">
        <v>148</v>
      </c>
      <c r="G95" s="96">
        <v>1447</v>
      </c>
      <c r="H95" s="96">
        <v>1222</v>
      </c>
      <c r="I95" s="97">
        <v>225</v>
      </c>
      <c r="J95" s="97">
        <v>1444</v>
      </c>
      <c r="K95" s="96">
        <v>1171</v>
      </c>
      <c r="L95" s="96">
        <v>273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70" t="s">
        <v>8</v>
      </c>
      <c r="D96" s="71">
        <v>147</v>
      </c>
      <c r="E96" s="71">
        <v>106</v>
      </c>
      <c r="F96" s="76">
        <v>41</v>
      </c>
      <c r="G96" s="71">
        <v>167</v>
      </c>
      <c r="H96" s="71">
        <v>128</v>
      </c>
      <c r="I96" s="76">
        <v>39</v>
      </c>
      <c r="J96" s="76">
        <v>196</v>
      </c>
      <c r="K96" s="71">
        <v>144</v>
      </c>
      <c r="L96" s="71">
        <v>52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2" t="s">
        <v>9</v>
      </c>
      <c r="D97" s="73">
        <v>16</v>
      </c>
      <c r="E97" s="73">
        <v>18</v>
      </c>
      <c r="F97" s="78">
        <v>-2</v>
      </c>
      <c r="G97" s="73">
        <v>11</v>
      </c>
      <c r="H97" s="73">
        <v>14</v>
      </c>
      <c r="I97" s="78">
        <v>-3</v>
      </c>
      <c r="J97" s="78">
        <v>11</v>
      </c>
      <c r="K97" s="73">
        <v>6</v>
      </c>
      <c r="L97" s="73">
        <v>5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0" t="s">
        <v>10</v>
      </c>
      <c r="D98" s="71">
        <v>463</v>
      </c>
      <c r="E98" s="71">
        <v>429</v>
      </c>
      <c r="F98" s="76">
        <v>34</v>
      </c>
      <c r="G98" s="71">
        <v>482</v>
      </c>
      <c r="H98" s="71">
        <v>399</v>
      </c>
      <c r="I98" s="76">
        <v>83</v>
      </c>
      <c r="J98" s="76">
        <v>440</v>
      </c>
      <c r="K98" s="71">
        <v>370</v>
      </c>
      <c r="L98" s="71">
        <v>70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2" t="s">
        <v>11</v>
      </c>
      <c r="D99" s="73">
        <v>641</v>
      </c>
      <c r="E99" s="73">
        <v>574</v>
      </c>
      <c r="F99" s="78">
        <v>67</v>
      </c>
      <c r="G99" s="73">
        <v>672</v>
      </c>
      <c r="H99" s="73">
        <v>584</v>
      </c>
      <c r="I99" s="78">
        <v>88</v>
      </c>
      <c r="J99" s="78">
        <v>685</v>
      </c>
      <c r="K99" s="73">
        <v>559</v>
      </c>
      <c r="L99" s="73">
        <v>126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0" t="s">
        <v>12</v>
      </c>
      <c r="D100" s="71">
        <v>53</v>
      </c>
      <c r="E100" s="71">
        <v>56</v>
      </c>
      <c r="F100" s="76">
        <v>-3</v>
      </c>
      <c r="G100" s="71">
        <v>69</v>
      </c>
      <c r="H100" s="71">
        <v>72</v>
      </c>
      <c r="I100" s="76">
        <v>-3</v>
      </c>
      <c r="J100" s="76">
        <v>75</v>
      </c>
      <c r="K100" s="71">
        <v>58</v>
      </c>
      <c r="L100" s="71">
        <v>17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2" t="s">
        <v>13</v>
      </c>
      <c r="D101" s="73">
        <v>6</v>
      </c>
      <c r="E101" s="73">
        <v>4</v>
      </c>
      <c r="F101" s="78">
        <v>2</v>
      </c>
      <c r="G101" s="73">
        <v>9</v>
      </c>
      <c r="H101" s="73">
        <v>6</v>
      </c>
      <c r="I101" s="78">
        <v>3</v>
      </c>
      <c r="J101" s="78">
        <v>5</v>
      </c>
      <c r="K101" s="73">
        <v>7</v>
      </c>
      <c r="L101" s="73">
        <v>-2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0" t="s">
        <v>14</v>
      </c>
      <c r="D102" s="71">
        <v>24</v>
      </c>
      <c r="E102" s="71">
        <v>15</v>
      </c>
      <c r="F102" s="76">
        <v>9</v>
      </c>
      <c r="G102" s="71">
        <v>37</v>
      </c>
      <c r="H102" s="71">
        <v>19</v>
      </c>
      <c r="I102" s="76">
        <v>18</v>
      </c>
      <c r="J102" s="76">
        <v>32</v>
      </c>
      <c r="K102" s="71">
        <v>27</v>
      </c>
      <c r="L102" s="71">
        <v>5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95" t="s">
        <v>15</v>
      </c>
      <c r="D103" s="98">
        <v>465</v>
      </c>
      <c r="E103" s="98">
        <v>302</v>
      </c>
      <c r="F103" s="99">
        <v>163</v>
      </c>
      <c r="G103" s="98">
        <v>475</v>
      </c>
      <c r="H103" s="98">
        <v>364</v>
      </c>
      <c r="I103" s="99">
        <v>111</v>
      </c>
      <c r="J103" s="99">
        <v>387</v>
      </c>
      <c r="K103" s="98">
        <v>368</v>
      </c>
      <c r="L103" s="98">
        <v>19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70" t="s">
        <v>16</v>
      </c>
      <c r="D104" s="71">
        <v>13</v>
      </c>
      <c r="E104" s="71">
        <v>11</v>
      </c>
      <c r="F104" s="76">
        <v>2</v>
      </c>
      <c r="G104" s="71">
        <v>21</v>
      </c>
      <c r="H104" s="71">
        <v>10</v>
      </c>
      <c r="I104" s="76">
        <v>11</v>
      </c>
      <c r="J104" s="76">
        <v>16</v>
      </c>
      <c r="K104" s="71">
        <v>17</v>
      </c>
      <c r="L104" s="71">
        <v>-1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2" t="s">
        <v>17</v>
      </c>
      <c r="D105" s="73">
        <v>8</v>
      </c>
      <c r="E105" s="73">
        <v>2</v>
      </c>
      <c r="F105" s="78">
        <v>6</v>
      </c>
      <c r="G105" s="73">
        <v>20</v>
      </c>
      <c r="H105" s="73">
        <v>11</v>
      </c>
      <c r="I105" s="78">
        <v>9</v>
      </c>
      <c r="J105" s="78">
        <v>9</v>
      </c>
      <c r="K105" s="73">
        <v>8</v>
      </c>
      <c r="L105" s="73">
        <v>1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0" t="s">
        <v>18</v>
      </c>
      <c r="D106" s="71">
        <v>63</v>
      </c>
      <c r="E106" s="71">
        <v>49</v>
      </c>
      <c r="F106" s="76">
        <v>14</v>
      </c>
      <c r="G106" s="71">
        <v>60</v>
      </c>
      <c r="H106" s="71">
        <v>68</v>
      </c>
      <c r="I106" s="76">
        <v>-8</v>
      </c>
      <c r="J106" s="76">
        <v>53</v>
      </c>
      <c r="K106" s="71">
        <v>70</v>
      </c>
      <c r="L106" s="71">
        <v>-17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2" t="s">
        <v>19</v>
      </c>
      <c r="D107" s="73">
        <v>27</v>
      </c>
      <c r="E107" s="73">
        <v>23</v>
      </c>
      <c r="F107" s="78">
        <v>4</v>
      </c>
      <c r="G107" s="73">
        <v>40</v>
      </c>
      <c r="H107" s="73">
        <v>22</v>
      </c>
      <c r="I107" s="78">
        <v>18</v>
      </c>
      <c r="J107" s="78">
        <v>30</v>
      </c>
      <c r="K107" s="73">
        <v>27</v>
      </c>
      <c r="L107" s="73">
        <v>3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0" t="s">
        <v>20</v>
      </c>
      <c r="D108" s="71">
        <v>43</v>
      </c>
      <c r="E108" s="71">
        <v>26</v>
      </c>
      <c r="F108" s="76">
        <v>17</v>
      </c>
      <c r="G108" s="71">
        <v>45</v>
      </c>
      <c r="H108" s="71">
        <v>36</v>
      </c>
      <c r="I108" s="76">
        <v>9</v>
      </c>
      <c r="J108" s="76">
        <v>37</v>
      </c>
      <c r="K108" s="71">
        <v>36</v>
      </c>
      <c r="L108" s="71">
        <v>1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2" t="s">
        <v>21</v>
      </c>
      <c r="D109" s="73">
        <v>59</v>
      </c>
      <c r="E109" s="73">
        <v>48</v>
      </c>
      <c r="F109" s="78">
        <v>11</v>
      </c>
      <c r="G109" s="73">
        <v>88</v>
      </c>
      <c r="H109" s="73">
        <v>66</v>
      </c>
      <c r="I109" s="78">
        <v>22</v>
      </c>
      <c r="J109" s="78">
        <v>66</v>
      </c>
      <c r="K109" s="73">
        <v>62</v>
      </c>
      <c r="L109" s="73">
        <v>4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0" t="s">
        <v>22</v>
      </c>
      <c r="D110" s="71">
        <v>28</v>
      </c>
      <c r="E110" s="71">
        <v>13</v>
      </c>
      <c r="F110" s="76">
        <v>15</v>
      </c>
      <c r="G110" s="71">
        <v>27</v>
      </c>
      <c r="H110" s="71">
        <v>30</v>
      </c>
      <c r="I110" s="76">
        <v>-3</v>
      </c>
      <c r="J110" s="76">
        <v>16</v>
      </c>
      <c r="K110" s="71">
        <v>13</v>
      </c>
      <c r="L110" s="71">
        <v>3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2" t="s">
        <v>23</v>
      </c>
      <c r="D111" s="73">
        <v>10</v>
      </c>
      <c r="E111" s="73">
        <v>2</v>
      </c>
      <c r="F111" s="78">
        <v>8</v>
      </c>
      <c r="G111" s="73">
        <v>19</v>
      </c>
      <c r="H111" s="73">
        <v>9</v>
      </c>
      <c r="I111" s="78">
        <v>10</v>
      </c>
      <c r="J111" s="78">
        <v>14</v>
      </c>
      <c r="K111" s="73">
        <v>15</v>
      </c>
      <c r="L111" s="73">
        <v>-1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0" t="s">
        <v>24</v>
      </c>
      <c r="D112" s="71">
        <v>214</v>
      </c>
      <c r="E112" s="71">
        <v>128</v>
      </c>
      <c r="F112" s="76">
        <v>86</v>
      </c>
      <c r="G112" s="71">
        <v>155</v>
      </c>
      <c r="H112" s="71">
        <v>112</v>
      </c>
      <c r="I112" s="76">
        <v>43</v>
      </c>
      <c r="J112" s="76">
        <v>146</v>
      </c>
      <c r="K112" s="71">
        <v>120</v>
      </c>
      <c r="L112" s="71">
        <v>26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95" t="s">
        <v>25</v>
      </c>
      <c r="D113" s="98">
        <v>6276</v>
      </c>
      <c r="E113" s="98">
        <v>4532</v>
      </c>
      <c r="F113" s="99">
        <v>1744</v>
      </c>
      <c r="G113" s="98">
        <v>7397</v>
      </c>
      <c r="H113" s="98">
        <v>5469</v>
      </c>
      <c r="I113" s="99">
        <v>1928</v>
      </c>
      <c r="J113" s="99">
        <v>7381</v>
      </c>
      <c r="K113" s="98">
        <v>5827</v>
      </c>
      <c r="L113" s="98">
        <v>1554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70" t="s">
        <v>26</v>
      </c>
      <c r="D114" s="71">
        <v>975</v>
      </c>
      <c r="E114" s="71">
        <v>662</v>
      </c>
      <c r="F114" s="76">
        <v>313</v>
      </c>
      <c r="G114" s="71">
        <v>1062</v>
      </c>
      <c r="H114" s="71">
        <v>837</v>
      </c>
      <c r="I114" s="76">
        <v>225</v>
      </c>
      <c r="J114" s="76">
        <v>1025</v>
      </c>
      <c r="K114" s="71">
        <v>845</v>
      </c>
      <c r="L114" s="71">
        <v>180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2" t="s">
        <v>27</v>
      </c>
      <c r="D115" s="73">
        <v>106</v>
      </c>
      <c r="E115" s="73">
        <v>84</v>
      </c>
      <c r="F115" s="78">
        <v>22</v>
      </c>
      <c r="G115" s="73">
        <v>170</v>
      </c>
      <c r="H115" s="73">
        <v>162</v>
      </c>
      <c r="I115" s="78">
        <v>8</v>
      </c>
      <c r="J115" s="78">
        <v>202</v>
      </c>
      <c r="K115" s="73">
        <v>134</v>
      </c>
      <c r="L115" s="73">
        <v>68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0" t="s">
        <v>28</v>
      </c>
      <c r="D116" s="71">
        <v>464</v>
      </c>
      <c r="E116" s="71">
        <v>378</v>
      </c>
      <c r="F116" s="76">
        <v>86</v>
      </c>
      <c r="G116" s="71">
        <v>528</v>
      </c>
      <c r="H116" s="71">
        <v>430</v>
      </c>
      <c r="I116" s="76">
        <v>98</v>
      </c>
      <c r="J116" s="76">
        <v>467</v>
      </c>
      <c r="K116" s="71">
        <v>414</v>
      </c>
      <c r="L116" s="71">
        <v>53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2" t="s">
        <v>29</v>
      </c>
      <c r="D117" s="73">
        <v>4731</v>
      </c>
      <c r="E117" s="73">
        <v>3408</v>
      </c>
      <c r="F117" s="78">
        <v>1323</v>
      </c>
      <c r="G117" s="73">
        <v>5637</v>
      </c>
      <c r="H117" s="73">
        <v>4040</v>
      </c>
      <c r="I117" s="78">
        <v>1597</v>
      </c>
      <c r="J117" s="78">
        <v>5687</v>
      </c>
      <c r="K117" s="73">
        <v>4434</v>
      </c>
      <c r="L117" s="73">
        <v>1253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95" t="s">
        <v>30</v>
      </c>
      <c r="D118" s="98">
        <v>17001</v>
      </c>
      <c r="E118" s="98">
        <v>12064</v>
      </c>
      <c r="F118" s="99">
        <v>4937</v>
      </c>
      <c r="G118" s="98">
        <v>19957</v>
      </c>
      <c r="H118" s="98">
        <v>16197</v>
      </c>
      <c r="I118" s="99">
        <v>3760</v>
      </c>
      <c r="J118" s="99">
        <v>21401</v>
      </c>
      <c r="K118" s="98">
        <v>16003</v>
      </c>
      <c r="L118" s="98">
        <v>5398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70" t="s">
        <v>31</v>
      </c>
      <c r="D119" s="71">
        <v>6372</v>
      </c>
      <c r="E119" s="71">
        <v>4409</v>
      </c>
      <c r="F119" s="76">
        <v>1963</v>
      </c>
      <c r="G119" s="71">
        <v>7783</v>
      </c>
      <c r="H119" s="71">
        <v>5907</v>
      </c>
      <c r="I119" s="76">
        <v>1876</v>
      </c>
      <c r="J119" s="76">
        <v>8149</v>
      </c>
      <c r="K119" s="71">
        <v>5966</v>
      </c>
      <c r="L119" s="71">
        <v>2183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2" t="s">
        <v>32</v>
      </c>
      <c r="D120" s="73">
        <v>6925</v>
      </c>
      <c r="E120" s="73">
        <v>4790</v>
      </c>
      <c r="F120" s="78">
        <v>2135</v>
      </c>
      <c r="G120" s="73">
        <v>7522</v>
      </c>
      <c r="H120" s="73">
        <v>6258</v>
      </c>
      <c r="I120" s="78">
        <v>1264</v>
      </c>
      <c r="J120" s="78">
        <v>8383</v>
      </c>
      <c r="K120" s="73">
        <v>6206</v>
      </c>
      <c r="L120" s="73">
        <v>2177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0" t="s">
        <v>33</v>
      </c>
      <c r="D121" s="71">
        <v>3704</v>
      </c>
      <c r="E121" s="71">
        <v>2865</v>
      </c>
      <c r="F121" s="76">
        <v>839</v>
      </c>
      <c r="G121" s="71">
        <v>4652</v>
      </c>
      <c r="H121" s="71">
        <v>4032</v>
      </c>
      <c r="I121" s="76">
        <v>620</v>
      </c>
      <c r="J121" s="76">
        <v>4869</v>
      </c>
      <c r="K121" s="71">
        <v>3831</v>
      </c>
      <c r="L121" s="71">
        <v>1038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95" t="s">
        <v>34</v>
      </c>
      <c r="D122" s="98">
        <v>2821</v>
      </c>
      <c r="E122" s="98">
        <v>1867</v>
      </c>
      <c r="F122" s="99">
        <v>954</v>
      </c>
      <c r="G122" s="98">
        <v>3262</v>
      </c>
      <c r="H122" s="98">
        <v>2429</v>
      </c>
      <c r="I122" s="99">
        <v>833</v>
      </c>
      <c r="J122" s="99">
        <v>3080</v>
      </c>
      <c r="K122" s="98">
        <v>2291</v>
      </c>
      <c r="L122" s="98">
        <v>789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70" t="s">
        <v>35</v>
      </c>
      <c r="D123" s="71">
        <v>747</v>
      </c>
      <c r="E123" s="71">
        <v>513</v>
      </c>
      <c r="F123" s="76">
        <v>234</v>
      </c>
      <c r="G123" s="71">
        <v>1107</v>
      </c>
      <c r="H123" s="71">
        <v>701</v>
      </c>
      <c r="I123" s="76">
        <v>406</v>
      </c>
      <c r="J123" s="76">
        <v>877</v>
      </c>
      <c r="K123" s="71">
        <v>650</v>
      </c>
      <c r="L123" s="71">
        <v>227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2" t="s">
        <v>49</v>
      </c>
      <c r="D124" s="73">
        <v>1083</v>
      </c>
      <c r="E124" s="73">
        <v>779</v>
      </c>
      <c r="F124" s="78">
        <v>304</v>
      </c>
      <c r="G124" s="73">
        <v>1157</v>
      </c>
      <c r="H124" s="73">
        <v>939</v>
      </c>
      <c r="I124" s="78">
        <v>218</v>
      </c>
      <c r="J124" s="78">
        <v>1225</v>
      </c>
      <c r="K124" s="73">
        <v>910</v>
      </c>
      <c r="L124" s="73">
        <v>315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0" t="s">
        <v>37</v>
      </c>
      <c r="D125" s="71">
        <v>594</v>
      </c>
      <c r="E125" s="71">
        <v>346</v>
      </c>
      <c r="F125" s="76">
        <v>248</v>
      </c>
      <c r="G125" s="71">
        <v>698</v>
      </c>
      <c r="H125" s="71">
        <v>572</v>
      </c>
      <c r="I125" s="76">
        <v>126</v>
      </c>
      <c r="J125" s="76">
        <v>681</v>
      </c>
      <c r="K125" s="71">
        <v>511</v>
      </c>
      <c r="L125" s="71">
        <v>170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2" t="s">
        <v>38</v>
      </c>
      <c r="D126" s="73">
        <v>397</v>
      </c>
      <c r="E126" s="73">
        <v>229</v>
      </c>
      <c r="F126" s="78">
        <v>168</v>
      </c>
      <c r="G126" s="73">
        <v>300</v>
      </c>
      <c r="H126" s="73">
        <v>217</v>
      </c>
      <c r="I126" s="78">
        <v>83</v>
      </c>
      <c r="J126" s="78">
        <v>297</v>
      </c>
      <c r="K126" s="73">
        <v>220</v>
      </c>
      <c r="L126" s="73">
        <v>77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6" x14ac:dyDescent="0.3">
      <c r="C127" s="95" t="s">
        <v>64</v>
      </c>
      <c r="D127" s="96">
        <v>55</v>
      </c>
      <c r="E127" s="96">
        <v>32</v>
      </c>
      <c r="F127" s="97">
        <v>23</v>
      </c>
      <c r="G127" s="96">
        <v>1</v>
      </c>
      <c r="H127" s="96">
        <v>3</v>
      </c>
      <c r="I127" s="97">
        <v>-2</v>
      </c>
      <c r="J127" s="97">
        <v>1</v>
      </c>
      <c r="K127" s="96">
        <v>3</v>
      </c>
      <c r="L127" s="96">
        <v>-2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0.75" customHeight="1" x14ac:dyDescent="0.3">
      <c r="C128" s="273" t="s">
        <v>328</v>
      </c>
      <c r="D128" s="273"/>
      <c r="E128" s="273"/>
      <c r="F128" s="273"/>
      <c r="G128" s="273"/>
      <c r="H128" s="273"/>
      <c r="I128" s="273"/>
      <c r="J128" s="273"/>
      <c r="K128" s="273"/>
      <c r="L128" s="273"/>
    </row>
    <row r="129" spans="3:21" s="3" customFormat="1" x14ac:dyDescent="0.3"/>
    <row r="130" spans="3:21" s="3" customFormat="1" x14ac:dyDescent="0.3"/>
    <row r="131" spans="3:21" ht="32.1" customHeight="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5">
      <c r="C132" s="274" t="s">
        <v>334</v>
      </c>
      <c r="D132" s="274"/>
      <c r="E132" s="274"/>
      <c r="F132" s="274"/>
      <c r="G132" s="274"/>
      <c r="H132" s="274"/>
      <c r="I132" s="274"/>
      <c r="J132" s="274"/>
      <c r="K132" s="274"/>
      <c r="L132" s="274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2" thickBot="1" x14ac:dyDescent="0.35">
      <c r="C133" s="287" t="s">
        <v>73</v>
      </c>
      <c r="D133" s="277" t="s">
        <v>273</v>
      </c>
      <c r="E133" s="278"/>
      <c r="F133" s="279"/>
      <c r="G133" s="277" t="s">
        <v>272</v>
      </c>
      <c r="H133" s="278"/>
      <c r="I133" s="279"/>
      <c r="J133" s="277" t="s">
        <v>274</v>
      </c>
      <c r="K133" s="278"/>
      <c r="L133" s="279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6" x14ac:dyDescent="0.3">
      <c r="C134" s="287"/>
      <c r="D134" s="68" t="s">
        <v>75</v>
      </c>
      <c r="E134" s="68" t="s">
        <v>76</v>
      </c>
      <c r="F134" s="68" t="s">
        <v>52</v>
      </c>
      <c r="G134" s="68" t="s">
        <v>75</v>
      </c>
      <c r="H134" s="68" t="s">
        <v>76</v>
      </c>
      <c r="I134" s="68" t="s">
        <v>52</v>
      </c>
      <c r="J134" s="68" t="s">
        <v>75</v>
      </c>
      <c r="K134" s="68" t="s">
        <v>76</v>
      </c>
      <c r="L134" s="68" t="s">
        <v>52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2" thickBot="1" x14ac:dyDescent="0.35">
      <c r="C135" s="9" t="s">
        <v>0</v>
      </c>
      <c r="D135" s="69">
        <v>27968</v>
      </c>
      <c r="E135" s="69">
        <v>19999</v>
      </c>
      <c r="F135" s="69">
        <v>7969</v>
      </c>
      <c r="G135" s="69">
        <v>32539</v>
      </c>
      <c r="H135" s="69">
        <v>25684</v>
      </c>
      <c r="I135" s="69">
        <v>6855</v>
      </c>
      <c r="J135" s="69">
        <v>33694</v>
      </c>
      <c r="K135" s="69">
        <v>25663</v>
      </c>
      <c r="L135" s="69">
        <v>8031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79" t="s">
        <v>341</v>
      </c>
      <c r="D136" s="80">
        <v>2298</v>
      </c>
      <c r="E136" s="80">
        <v>1632</v>
      </c>
      <c r="F136" s="81">
        <v>666</v>
      </c>
      <c r="G136" s="80">
        <v>2875</v>
      </c>
      <c r="H136" s="80">
        <v>2256</v>
      </c>
      <c r="I136" s="81">
        <v>619</v>
      </c>
      <c r="J136" s="81">
        <v>2913</v>
      </c>
      <c r="K136" s="80">
        <v>2253</v>
      </c>
      <c r="L136" s="80">
        <v>660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2" t="s">
        <v>342</v>
      </c>
      <c r="D137" s="83">
        <v>2435</v>
      </c>
      <c r="E137" s="83">
        <v>1736</v>
      </c>
      <c r="F137" s="84">
        <v>699</v>
      </c>
      <c r="G137" s="83">
        <v>2763</v>
      </c>
      <c r="H137" s="83">
        <v>2015</v>
      </c>
      <c r="I137" s="84">
        <v>748</v>
      </c>
      <c r="J137" s="84">
        <v>2810</v>
      </c>
      <c r="K137" s="83">
        <v>2211</v>
      </c>
      <c r="L137" s="83">
        <v>599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85" t="s">
        <v>343</v>
      </c>
      <c r="D138" s="80">
        <v>923</v>
      </c>
      <c r="E138" s="80">
        <v>695</v>
      </c>
      <c r="F138" s="81">
        <v>228</v>
      </c>
      <c r="G138" s="80">
        <v>979</v>
      </c>
      <c r="H138" s="80">
        <v>853</v>
      </c>
      <c r="I138" s="81">
        <v>126</v>
      </c>
      <c r="J138" s="81">
        <v>1016</v>
      </c>
      <c r="K138" s="80">
        <v>816</v>
      </c>
      <c r="L138" s="80">
        <v>200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77" t="s">
        <v>344</v>
      </c>
      <c r="D139" s="83">
        <v>874</v>
      </c>
      <c r="E139" s="83">
        <v>565</v>
      </c>
      <c r="F139" s="84">
        <v>309</v>
      </c>
      <c r="G139" s="83">
        <v>930</v>
      </c>
      <c r="H139" s="83">
        <v>695</v>
      </c>
      <c r="I139" s="84">
        <v>235</v>
      </c>
      <c r="J139" s="84">
        <v>978</v>
      </c>
      <c r="K139" s="83">
        <v>736</v>
      </c>
      <c r="L139" s="83">
        <v>242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79" t="s">
        <v>345</v>
      </c>
      <c r="D140" s="80">
        <v>799</v>
      </c>
      <c r="E140" s="80">
        <v>562</v>
      </c>
      <c r="F140" s="81">
        <v>237</v>
      </c>
      <c r="G140" s="80">
        <v>814</v>
      </c>
      <c r="H140" s="80">
        <v>714</v>
      </c>
      <c r="I140" s="81">
        <v>100</v>
      </c>
      <c r="J140" s="81">
        <v>904</v>
      </c>
      <c r="K140" s="80">
        <v>686</v>
      </c>
      <c r="L140" s="80">
        <v>218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2" t="s">
        <v>346</v>
      </c>
      <c r="D141" s="83">
        <v>713</v>
      </c>
      <c r="E141" s="83">
        <v>470</v>
      </c>
      <c r="F141" s="84">
        <v>243</v>
      </c>
      <c r="G141" s="83">
        <v>665</v>
      </c>
      <c r="H141" s="83">
        <v>696</v>
      </c>
      <c r="I141" s="84">
        <v>-31</v>
      </c>
      <c r="J141" s="84">
        <v>752</v>
      </c>
      <c r="K141" s="83">
        <v>642</v>
      </c>
      <c r="L141" s="83">
        <v>110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85" t="s">
        <v>347</v>
      </c>
      <c r="D142" s="80">
        <v>588</v>
      </c>
      <c r="E142" s="80">
        <v>419</v>
      </c>
      <c r="F142" s="81">
        <v>169</v>
      </c>
      <c r="G142" s="80">
        <v>675</v>
      </c>
      <c r="H142" s="80">
        <v>580</v>
      </c>
      <c r="I142" s="81">
        <v>95</v>
      </c>
      <c r="J142" s="81">
        <v>705</v>
      </c>
      <c r="K142" s="80">
        <v>564</v>
      </c>
      <c r="L142" s="80">
        <v>141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77" t="s">
        <v>348</v>
      </c>
      <c r="D143" s="83">
        <v>563</v>
      </c>
      <c r="E143" s="83">
        <v>496</v>
      </c>
      <c r="F143" s="84">
        <v>67</v>
      </c>
      <c r="G143" s="83">
        <v>624</v>
      </c>
      <c r="H143" s="83">
        <v>535</v>
      </c>
      <c r="I143" s="84">
        <v>89</v>
      </c>
      <c r="J143" s="84">
        <v>631</v>
      </c>
      <c r="K143" s="83">
        <v>493</v>
      </c>
      <c r="L143" s="83">
        <v>138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79" t="s">
        <v>349</v>
      </c>
      <c r="D144" s="80">
        <v>444</v>
      </c>
      <c r="E144" s="80">
        <v>415</v>
      </c>
      <c r="F144" s="81">
        <v>29</v>
      </c>
      <c r="G144" s="80">
        <v>456</v>
      </c>
      <c r="H144" s="80">
        <v>395</v>
      </c>
      <c r="I144" s="81">
        <v>61</v>
      </c>
      <c r="J144" s="81">
        <v>418</v>
      </c>
      <c r="K144" s="80">
        <v>357</v>
      </c>
      <c r="L144" s="80">
        <v>61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2" t="s">
        <v>350</v>
      </c>
      <c r="D145" s="83">
        <v>344</v>
      </c>
      <c r="E145" s="83">
        <v>253</v>
      </c>
      <c r="F145" s="84">
        <v>91</v>
      </c>
      <c r="G145" s="86">
        <v>386</v>
      </c>
      <c r="H145" s="86">
        <v>279</v>
      </c>
      <c r="I145" s="84">
        <v>107</v>
      </c>
      <c r="J145" s="84">
        <v>385</v>
      </c>
      <c r="K145" s="86">
        <v>315</v>
      </c>
      <c r="L145" s="83">
        <v>70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2" thickBot="1" x14ac:dyDescent="0.35">
      <c r="C146" s="87" t="s">
        <v>74</v>
      </c>
      <c r="D146" s="88">
        <v>17987</v>
      </c>
      <c r="E146" s="89">
        <v>12756</v>
      </c>
      <c r="F146" s="90">
        <v>5231</v>
      </c>
      <c r="G146" s="91">
        <v>21372</v>
      </c>
      <c r="H146" s="91">
        <v>16666</v>
      </c>
      <c r="I146" s="92">
        <v>4706</v>
      </c>
      <c r="J146" s="92">
        <v>22182</v>
      </c>
      <c r="K146" s="93">
        <v>16590</v>
      </c>
      <c r="L146" s="94">
        <v>5592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3.75" customHeight="1" x14ac:dyDescent="0.3">
      <c r="C147" s="273" t="s">
        <v>328</v>
      </c>
      <c r="D147" s="273"/>
      <c r="E147" s="273"/>
      <c r="F147" s="273"/>
      <c r="G147" s="273"/>
      <c r="H147" s="273"/>
      <c r="I147" s="273"/>
      <c r="J147" s="273"/>
      <c r="K147" s="273"/>
      <c r="L147" s="273"/>
    </row>
    <row r="148" spans="3:21" s="3" customFormat="1" x14ac:dyDescent="0.3"/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  <mergeCell ref="D53:F53"/>
    <mergeCell ref="G53:I53"/>
    <mergeCell ref="J53:L53"/>
    <mergeCell ref="C67:L67"/>
    <mergeCell ref="C72:C73"/>
    <mergeCell ref="D72:F72"/>
    <mergeCell ref="G72:I72"/>
    <mergeCell ref="J72:L72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2025-11-17T22:07:57Z</dcterms:modified>
</cp:coreProperties>
</file>