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1.Tadeu\OBMigra\2019\Relatórios\Mensal\08\"/>
    </mc:Choice>
  </mc:AlternateContent>
  <xr:revisionPtr revIDLastSave="0" documentId="13_ncr:1_{4EB6B5DA-491F-4AB9-976E-5E3DB7C5C13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CGIL!$M$15:$M$126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9" i="2" l="1"/>
  <c r="H79" i="2"/>
  <c r="E79" i="2"/>
  <c r="K78" i="2"/>
  <c r="K76" i="2" s="1"/>
  <c r="H78" i="2"/>
  <c r="E78" i="2"/>
  <c r="K77" i="2"/>
  <c r="H77" i="2"/>
  <c r="H76" i="2" s="1"/>
  <c r="E77" i="2"/>
  <c r="J76" i="2"/>
  <c r="I76" i="2"/>
  <c r="G76" i="2"/>
  <c r="F76" i="2"/>
  <c r="E76" i="2"/>
  <c r="D76" i="2"/>
  <c r="C76" i="2"/>
  <c r="K75" i="2"/>
  <c r="H75" i="2"/>
  <c r="E75" i="2"/>
  <c r="K74" i="2"/>
  <c r="H74" i="2"/>
  <c r="E74" i="2"/>
  <c r="E72" i="2" s="1"/>
  <c r="K73" i="2"/>
  <c r="H73" i="2"/>
  <c r="H72" i="2" s="1"/>
  <c r="E73" i="2"/>
  <c r="K72" i="2"/>
  <c r="J72" i="2"/>
  <c r="I72" i="2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K67" i="2" s="1"/>
  <c r="H68" i="2"/>
  <c r="E68" i="2"/>
  <c r="E67" i="2" s="1"/>
  <c r="J67" i="2"/>
  <c r="I67" i="2"/>
  <c r="H67" i="2"/>
  <c r="G67" i="2"/>
  <c r="F67" i="2"/>
  <c r="D67" i="2"/>
  <c r="C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K60" i="2"/>
  <c r="K58" i="2" s="1"/>
  <c r="H60" i="2"/>
  <c r="E60" i="2"/>
  <c r="K59" i="2"/>
  <c r="H59" i="2"/>
  <c r="H58" i="2" s="1"/>
  <c r="E59" i="2"/>
  <c r="J58" i="2"/>
  <c r="I58" i="2"/>
  <c r="G58" i="2"/>
  <c r="F58" i="2"/>
  <c r="E58" i="2"/>
  <c r="D58" i="2"/>
  <c r="C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H52" i="2"/>
  <c r="E52" i="2"/>
  <c r="E50" i="2" s="1"/>
  <c r="E49" i="2" s="1"/>
  <c r="K51" i="2"/>
  <c r="H51" i="2"/>
  <c r="H50" i="2" s="1"/>
  <c r="E51" i="2"/>
  <c r="K50" i="2"/>
  <c r="K49" i="2" s="1"/>
  <c r="J50" i="2"/>
  <c r="I50" i="2"/>
  <c r="I49" i="2" s="1"/>
  <c r="G50" i="2"/>
  <c r="G49" i="2" s="1"/>
  <c r="F50" i="2"/>
  <c r="D50" i="2"/>
  <c r="C50" i="2"/>
  <c r="C49" i="2" s="1"/>
  <c r="J49" i="2"/>
  <c r="F49" i="2"/>
  <c r="D49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K22" i="2"/>
  <c r="K21" i="2" s="1"/>
  <c r="H22" i="2"/>
  <c r="E22" i="2"/>
  <c r="E21" i="2" s="1"/>
  <c r="J21" i="2"/>
  <c r="I21" i="2"/>
  <c r="H21" i="2"/>
  <c r="G21" i="2"/>
  <c r="F21" i="2"/>
  <c r="D21" i="2"/>
  <c r="C21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K6" i="2" s="1"/>
  <c r="H8" i="2"/>
  <c r="E8" i="2"/>
  <c r="K7" i="2"/>
  <c r="H7" i="2"/>
  <c r="H6" i="2" s="1"/>
  <c r="E7" i="2"/>
  <c r="J6" i="2"/>
  <c r="I6" i="2"/>
  <c r="G6" i="2"/>
  <c r="F6" i="2"/>
  <c r="E6" i="2"/>
  <c r="D6" i="2"/>
  <c r="C6" i="2"/>
  <c r="I98" i="1"/>
  <c r="F98" i="1"/>
  <c r="C98" i="1"/>
  <c r="I97" i="1"/>
  <c r="F97" i="1"/>
  <c r="C97" i="1"/>
  <c r="I96" i="1"/>
  <c r="F96" i="1"/>
  <c r="C96" i="1"/>
  <c r="I95" i="1"/>
  <c r="F95" i="1"/>
  <c r="C95" i="1"/>
  <c r="I94" i="1"/>
  <c r="F94" i="1"/>
  <c r="C94" i="1"/>
  <c r="I93" i="1"/>
  <c r="F93" i="1"/>
  <c r="C93" i="1"/>
  <c r="I92" i="1"/>
  <c r="F92" i="1"/>
  <c r="C92" i="1"/>
  <c r="I91" i="1"/>
  <c r="F91" i="1"/>
  <c r="C91" i="1"/>
  <c r="C87" i="1" s="1"/>
  <c r="I90" i="1"/>
  <c r="F90" i="1"/>
  <c r="C90" i="1"/>
  <c r="I89" i="1"/>
  <c r="F89" i="1"/>
  <c r="C89" i="1"/>
  <c r="I88" i="1"/>
  <c r="F88" i="1"/>
  <c r="F87" i="1" s="1"/>
  <c r="C88" i="1"/>
  <c r="K87" i="1"/>
  <c r="J87" i="1"/>
  <c r="I87" i="1"/>
  <c r="H87" i="1"/>
  <c r="G87" i="1"/>
  <c r="E87" i="1"/>
  <c r="D87" i="1"/>
  <c r="I80" i="1"/>
  <c r="F80" i="1"/>
  <c r="C80" i="1"/>
  <c r="I79" i="1"/>
  <c r="F79" i="1"/>
  <c r="C79" i="1"/>
  <c r="C75" i="1" s="1"/>
  <c r="I78" i="1"/>
  <c r="F78" i="1"/>
  <c r="C78" i="1"/>
  <c r="I77" i="1"/>
  <c r="F77" i="1"/>
  <c r="C77" i="1"/>
  <c r="I76" i="1"/>
  <c r="F76" i="1"/>
  <c r="F75" i="1" s="1"/>
  <c r="C76" i="1"/>
  <c r="K75" i="1"/>
  <c r="J75" i="1"/>
  <c r="I75" i="1"/>
  <c r="H75" i="1"/>
  <c r="G75" i="1"/>
  <c r="E75" i="1"/>
  <c r="D75" i="1"/>
  <c r="I74" i="1"/>
  <c r="F74" i="1"/>
  <c r="F71" i="1" s="1"/>
  <c r="C74" i="1"/>
  <c r="I73" i="1"/>
  <c r="F73" i="1"/>
  <c r="C73" i="1"/>
  <c r="I72" i="1"/>
  <c r="F72" i="1"/>
  <c r="C72" i="1"/>
  <c r="K71" i="1"/>
  <c r="J71" i="1"/>
  <c r="I71" i="1"/>
  <c r="H71" i="1"/>
  <c r="G71" i="1"/>
  <c r="E71" i="1"/>
  <c r="D71" i="1"/>
  <c r="C71" i="1"/>
  <c r="I70" i="1"/>
  <c r="F70" i="1"/>
  <c r="C70" i="1"/>
  <c r="I69" i="1"/>
  <c r="I66" i="1" s="1"/>
  <c r="F69" i="1"/>
  <c r="C69" i="1"/>
  <c r="I68" i="1"/>
  <c r="F68" i="1"/>
  <c r="F66" i="1" s="1"/>
  <c r="C68" i="1"/>
  <c r="I67" i="1"/>
  <c r="F67" i="1"/>
  <c r="C67" i="1"/>
  <c r="C66" i="1" s="1"/>
  <c r="K66" i="1"/>
  <c r="J66" i="1"/>
  <c r="H66" i="1"/>
  <c r="G66" i="1"/>
  <c r="E66" i="1"/>
  <c r="D66" i="1"/>
  <c r="I65" i="1"/>
  <c r="F65" i="1"/>
  <c r="C65" i="1"/>
  <c r="I64" i="1"/>
  <c r="F64" i="1"/>
  <c r="C64" i="1"/>
  <c r="I63" i="1"/>
  <c r="F63" i="1"/>
  <c r="C63" i="1"/>
  <c r="I62" i="1"/>
  <c r="F62" i="1"/>
  <c r="C62" i="1"/>
  <c r="I61" i="1"/>
  <c r="F61" i="1"/>
  <c r="C61" i="1"/>
  <c r="I60" i="1"/>
  <c r="F60" i="1"/>
  <c r="C60" i="1"/>
  <c r="I59" i="1"/>
  <c r="I56" i="1" s="1"/>
  <c r="F59" i="1"/>
  <c r="C59" i="1"/>
  <c r="I58" i="1"/>
  <c r="F58" i="1"/>
  <c r="F56" i="1" s="1"/>
  <c r="C58" i="1"/>
  <c r="I57" i="1"/>
  <c r="F57" i="1"/>
  <c r="C57" i="1"/>
  <c r="C56" i="1" s="1"/>
  <c r="K56" i="1"/>
  <c r="J56" i="1"/>
  <c r="H56" i="1"/>
  <c r="H47" i="1" s="1"/>
  <c r="G56" i="1"/>
  <c r="E56" i="1"/>
  <c r="D56" i="1"/>
  <c r="D47" i="1" s="1"/>
  <c r="I55" i="1"/>
  <c r="F55" i="1"/>
  <c r="C55" i="1"/>
  <c r="I54" i="1"/>
  <c r="F54" i="1"/>
  <c r="C54" i="1"/>
  <c r="I53" i="1"/>
  <c r="F53" i="1"/>
  <c r="C53" i="1"/>
  <c r="I52" i="1"/>
  <c r="F52" i="1"/>
  <c r="C52" i="1"/>
  <c r="I51" i="1"/>
  <c r="F51" i="1"/>
  <c r="C51" i="1"/>
  <c r="C48" i="1" s="1"/>
  <c r="I50" i="1"/>
  <c r="F50" i="1"/>
  <c r="C50" i="1"/>
  <c r="I49" i="1"/>
  <c r="I48" i="1" s="1"/>
  <c r="F49" i="1"/>
  <c r="C49" i="1"/>
  <c r="K48" i="1"/>
  <c r="J48" i="1"/>
  <c r="J47" i="1" s="1"/>
  <c r="H48" i="1"/>
  <c r="G48" i="1"/>
  <c r="F48" i="1"/>
  <c r="F47" i="1" s="1"/>
  <c r="E48" i="1"/>
  <c r="E47" i="1" s="1"/>
  <c r="D48" i="1"/>
  <c r="K47" i="1"/>
  <c r="G47" i="1"/>
  <c r="I41" i="1"/>
  <c r="F41" i="1"/>
  <c r="C41" i="1"/>
  <c r="I40" i="1"/>
  <c r="F40" i="1"/>
  <c r="C40" i="1"/>
  <c r="I39" i="1"/>
  <c r="F39" i="1"/>
  <c r="F36" i="1" s="1"/>
  <c r="C39" i="1"/>
  <c r="I38" i="1"/>
  <c r="F38" i="1"/>
  <c r="C38" i="1"/>
  <c r="I37" i="1"/>
  <c r="I36" i="1" s="1"/>
  <c r="F37" i="1"/>
  <c r="C37" i="1"/>
  <c r="K36" i="1"/>
  <c r="J36" i="1"/>
  <c r="H36" i="1"/>
  <c r="G36" i="1"/>
  <c r="E36" i="1"/>
  <c r="D36" i="1"/>
  <c r="C36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I17" i="1" s="1"/>
  <c r="F20" i="1"/>
  <c r="C20" i="1"/>
  <c r="I19" i="1"/>
  <c r="F19" i="1"/>
  <c r="F17" i="1" s="1"/>
  <c r="C19" i="1"/>
  <c r="I18" i="1"/>
  <c r="F18" i="1"/>
  <c r="C18" i="1"/>
  <c r="C17" i="1" s="1"/>
  <c r="K17" i="1"/>
  <c r="J17" i="1"/>
  <c r="H17" i="1"/>
  <c r="G17" i="1"/>
  <c r="E17" i="1"/>
  <c r="D17" i="1"/>
  <c r="I10" i="1"/>
  <c r="F10" i="1"/>
  <c r="C10" i="1"/>
  <c r="I9" i="1"/>
  <c r="F9" i="1"/>
  <c r="C9" i="1"/>
  <c r="I8" i="1"/>
  <c r="F8" i="1"/>
  <c r="C8" i="1"/>
  <c r="I7" i="1"/>
  <c r="F7" i="1"/>
  <c r="F6" i="1" s="1"/>
  <c r="C7" i="1"/>
  <c r="C6" i="1" s="1"/>
  <c r="K6" i="1"/>
  <c r="J6" i="1"/>
  <c r="I6" i="1"/>
  <c r="H6" i="1"/>
  <c r="G6" i="1"/>
  <c r="E6" i="1"/>
  <c r="D6" i="1"/>
  <c r="H49" i="2" l="1"/>
  <c r="I47" i="1"/>
  <c r="C47" i="1"/>
</calcChain>
</file>

<file path=xl/sharedStrings.xml><?xml version="1.0" encoding="utf-8"?>
<sst xmlns="http://schemas.openxmlformats.org/spreadsheetml/2006/main" count="1100" uniqueCount="278">
  <si>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</si>
  <si>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</si>
  <si>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</si>
  <si>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</si>
  <si>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</si>
  <si>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</si>
  <si>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</si>
  <si>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</si>
  <si>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</si>
  <si>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República do Haiti</t>
  </si>
  <si>
    <t>Bolívia</t>
  </si>
  <si>
    <t>Colômbia</t>
  </si>
  <si>
    <t>Peru</t>
  </si>
  <si>
    <t>Paraguai</t>
  </si>
  <si>
    <t>Portugal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</si>
  <si>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</si>
  <si>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</si>
  <si>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</si>
  <si>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</si>
  <si>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</si>
  <si>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</si>
  <si>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</si>
  <si>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</si>
  <si>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</si>
  <si>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</si>
  <si>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</si>
  <si>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</si>
  <si>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</si>
  <si>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</si>
  <si>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</si>
  <si>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</si>
  <si>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</si>
  <si>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</si>
  <si>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</si>
  <si>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</si>
  <si>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</si>
  <si>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</si>
  <si>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</si>
  <si>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</si>
  <si>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</si>
  <si>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</si>
  <si>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</si>
  <si>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</si>
  <si>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</si>
  <si>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</si>
  <si>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</si>
  <si>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</si>
  <si>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</si>
  <si>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</si>
  <si>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</si>
  <si>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</si>
  <si>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</si>
  <si>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</si>
  <si>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</si>
  <si>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</si>
  <si>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</si>
  <si>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</si>
  <si>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</si>
  <si>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</si>
  <si>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</si>
  <si>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</si>
  <si>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</si>
  <si>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</si>
  <si>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</si>
  <si>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</si>
  <si>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</si>
  <si>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</si>
  <si>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</si>
  <si>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PAÍSES BAIXOS</t>
  </si>
  <si>
    <t>PERU</t>
  </si>
  <si>
    <t>PORTUGAL</t>
  </si>
  <si>
    <t>REINO UNIDO</t>
  </si>
  <si>
    <t>URUGUAI</t>
  </si>
  <si>
    <t>VENEZUELA</t>
  </si>
  <si>
    <t>OUTROS PAÍSES</t>
  </si>
  <si>
    <t>Venezuela</t>
  </si>
  <si>
    <t>Cuba</t>
  </si>
  <si>
    <t>Argentina</t>
  </si>
  <si>
    <t>Uruguai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</si>
  <si>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</si>
  <si>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</si>
  <si>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</si>
  <si>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</si>
  <si>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</si>
  <si>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</si>
  <si>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</si>
  <si>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</si>
  <si>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</si>
  <si>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</si>
  <si>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</si>
  <si>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</si>
  <si>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</si>
  <si>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</si>
  <si>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</si>
  <si>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Alimentador de Linha de Produção</t>
  </si>
  <si>
    <t>Servente de Obras</t>
  </si>
  <si>
    <t>Faxineiro</t>
  </si>
  <si>
    <t>Auxiliar nos Serviços de Alimentação</t>
  </si>
  <si>
    <t>Cozinheiro Geral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</si>
  <si>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</si>
  <si>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</si>
  <si>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</si>
  <si>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</si>
  <si>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</si>
  <si>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</si>
  <si>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</si>
  <si>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</si>
  <si>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</si>
  <si>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</si>
  <si>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</si>
  <si>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</si>
  <si>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</si>
  <si>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</si>
  <si>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</si>
  <si>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</si>
  <si>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</si>
  <si>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</si>
  <si>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</si>
  <si>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</si>
  <si>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</si>
  <si>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</si>
  <si>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</si>
  <si>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</si>
  <si>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</si>
  <si>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</si>
  <si>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CORÉIA DO SUL</t>
  </si>
  <si>
    <t>POLÔNIA</t>
  </si>
  <si>
    <t>Mato Grosso</t>
  </si>
  <si>
    <t>Residência</t>
  </si>
  <si>
    <t>Residência Prévia</t>
  </si>
  <si>
    <t>Admitidos</t>
  </si>
  <si>
    <t>Demitidos</t>
  </si>
  <si>
    <t>Saldo</t>
  </si>
  <si>
    <t>Residente (*)</t>
  </si>
  <si>
    <t>Nota(*) inclui as antigas classificações permanentes, asilados, outros e provisórios.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</si>
  <si>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</si>
  <si>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</si>
  <si>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</si>
  <si>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</si>
  <si>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</si>
  <si>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</si>
  <si>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</si>
  <si>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</si>
  <si>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</si>
  <si>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CUBA</t>
  </si>
  <si>
    <t>HAITI</t>
  </si>
  <si>
    <t>BANGLADESH</t>
  </si>
  <si>
    <t>ANGOLA</t>
  </si>
  <si>
    <t>GUINÉ BISSAU</t>
  </si>
  <si>
    <t>MARROCOS</t>
  </si>
  <si>
    <t>GANA</t>
  </si>
  <si>
    <t>SÍRIA</t>
  </si>
  <si>
    <t>SENEGAL</t>
  </si>
  <si>
    <t>NIGÉRIA</t>
  </si>
  <si>
    <t>PAQUISTÃO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</si>
  <si>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</si>
  <si>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</si>
  <si>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</si>
  <si>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</si>
  <si>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</si>
  <si>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</si>
  <si>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Confecção de peças do vestuário, exceto roupas íntimas e as confeccionadas sob medida</t>
  </si>
  <si>
    <t>4_2018</t>
  </si>
  <si>
    <t>4_2019</t>
  </si>
  <si>
    <t>ESTADOS UNIDOS DA AMÉRICA</t>
  </si>
  <si>
    <t>NORUEGA</t>
  </si>
  <si>
    <t>CANADÁ</t>
  </si>
  <si>
    <t>HOLANDA</t>
  </si>
  <si>
    <t>MALÁSIA</t>
  </si>
  <si>
    <t>OUTROS</t>
  </si>
  <si>
    <t>Idade</t>
  </si>
  <si>
    <t>Grupos Ocupacionais</t>
  </si>
  <si>
    <t>China</t>
  </si>
  <si>
    <t>Atendente de Lanchonete</t>
  </si>
  <si>
    <t>Pedreiro</t>
  </si>
  <si>
    <t>Tipo de RN</t>
  </si>
  <si>
    <t>RN 02</t>
  </si>
  <si>
    <t>RN 21</t>
  </si>
  <si>
    <t>RN 24</t>
  </si>
  <si>
    <t>Número de autorizações concedidas para trabalhadores qualificados, segundo principais países - Brasil, mai/2018 e abr e mai/2019.</t>
  </si>
  <si>
    <t>Número de autorizações concedidas para trabalhadores qualificados, segundo idade, Brasil,  mai/2018 e abr e mai/2019.</t>
  </si>
  <si>
    <t>Grupos de Idade</t>
  </si>
  <si>
    <t>Número de autorizações concedidas para trabalhadores qualificados, segundo escolaridade,  Brasil, mai/2018 e abr e mai/2019.</t>
  </si>
  <si>
    <t>Superior</t>
  </si>
  <si>
    <t>Pós-Graduação</t>
  </si>
  <si>
    <t>Número de autorizações concedidas para trabalhadores qualificados, segundo grupos ocupacionais, Brasil, mai/2018 e abr e mai/2019.</t>
  </si>
  <si>
    <t>Número de autorizações concedidas para trabalhadores qualificados, segundo Brasil, Grandes Regiões e Unidades da Federação, mai/2018 e abr e mai/2019.</t>
  </si>
  <si>
    <t>Número de autorizações concedidas para trabalhadores qualificados, segundo tipo de autorização, Brasil, mai/2018 e abr e mai/2019.</t>
  </si>
  <si>
    <t>NEPAL</t>
  </si>
  <si>
    <t>PACARAIMA-RR</t>
  </si>
  <si>
    <t>BONFIM-RR</t>
  </si>
  <si>
    <t>SÃO PAULO-SP</t>
  </si>
  <si>
    <t>GUARULHOS-SP</t>
  </si>
  <si>
    <t>CORUMBÁ-MS</t>
  </si>
  <si>
    <t>BOA VISTA-RR</t>
  </si>
  <si>
    <t>RIO DE JANEIRO-RJ</t>
  </si>
  <si>
    <t>BRASÍLIA-DF</t>
  </si>
  <si>
    <t>RIO BRANCO-AC</t>
  </si>
  <si>
    <t>FOZ DO IGUAÇU-PR</t>
  </si>
  <si>
    <t>ASSIS BRASIL-AC</t>
  </si>
  <si>
    <t>MANAUS-AM</t>
  </si>
  <si>
    <t>FORTALEZA-CE</t>
  </si>
  <si>
    <t>PORTO ALEGRE-RS</t>
  </si>
  <si>
    <t>RECIFE-PE</t>
  </si>
  <si>
    <t>TABATINGA-AM</t>
  </si>
  <si>
    <t>OIAPOQUE-AP</t>
  </si>
  <si>
    <t>MACAPÁ-AP</t>
  </si>
  <si>
    <t>julho/19</t>
  </si>
  <si>
    <t>Brasil e principais municípios</t>
  </si>
  <si>
    <t>Número de autorizações concedidas, por mês e sexo, segundo o tipo de autorização - Brasil, agosto/2018 e julho e agosto/2019.</t>
  </si>
  <si>
    <t>Fonte: Coordenação Geral de Imigração Laboral/ Ministério da Justiça e Segurança Pública, agosto/2018 e julho e agosto/2019.</t>
  </si>
  <si>
    <t>Número de autorizações concedidas, por mês e sexo, segundo principais países - Brasil, agosto/2018 e julho e agosto/2019.</t>
  </si>
  <si>
    <t>Número de autorizações concedidas, por mês e sexo, segundo grupos de idade - Brasil, agosto/2018 e julho e agosto/2019.</t>
  </si>
  <si>
    <t>Número de autorizações concedidas, por mês e sexo, segundo escolaridade - Brasil, agosto/2018 e julho e agosto/2019.</t>
  </si>
  <si>
    <t>Número de autorizações concedidas, por mês e sexo, segundo grupos ocupacionais - Brasil, agosto/2018 e julho e agosto/2019.</t>
  </si>
  <si>
    <t>Número de autorizações concedidas, por mês e sexo, segundo Brasil, Grandes Regiões e Unidades da Federação, agosto/2018 e julho e agosto/2019.</t>
  </si>
  <si>
    <t>Número de carteiras de trabalho e previdência social emitidas para migrantes, por mês e sexo, segundo principais países - Brasil, agosto/2018 e julho e agosto/2019.</t>
  </si>
  <si>
    <t>Fonte: Ministério da Economia, CTPS, agosto/2018 e julho e agosto/2019.</t>
  </si>
  <si>
    <t>Movimentação de trabalhadores migrantes no mercado de trabalho formal, por mês e sexo, segundo principais países - Brasil, agosto/2018 e julho e agosto/2019.</t>
  </si>
  <si>
    <t>Movimentação de trabalhadores migrantes no mercado de trabalho formal, por mês e sexo, segundo grupos de idade - Brasil, agosto/2018 e julho e agosto/2019.</t>
  </si>
  <si>
    <t>Movimentação de trabalhadores migrantes no mercado de trabalho formal, por mês e sexo, segundo escolaridade - Brasil, agosto/2018 e julho e agosto/2019.</t>
  </si>
  <si>
    <t>Movimentação de trabalhadores migrantes no mercado de trabalho formal, por mês e sexo, segundo principais ocupações - Brasil, agosto/2018 e julho e agosto/2019.</t>
  </si>
  <si>
    <t>Movimentação de trabalhadores migrantes no mercado de trabalho formal, por mês e sexo, segundo principais atividades econômicas - Brasil, agosto/2018 e julho e agosto/2019.</t>
  </si>
  <si>
    <t>Movimentação de trabalhadores migrantes no mercado de trabalho formal, por mês e sexo, segundo Brasil, Grandes Regiões e Unidades da Federação, agosto/2018 e julho e agosto/2019.</t>
  </si>
  <si>
    <t>Movimentação de trabalhadores migrantes no mercado de trabalho formal, por mês e sexo, segundo principais cidades, agosto/2018 e julho e agosto/2019.</t>
  </si>
  <si>
    <t>Fonte: Elaborado pelo OBMigra, a partir dos dados da Polícia Federal, Sistema de Registro Nacional Migratório (SISMIGRA), agosto/2018 e julho e agosto/2019.</t>
  </si>
  <si>
    <t>Número de registros de migrantes, por mês de entrada e sexo, segundo principais países - Brasil, agosto/2018 e julho e agosto/2019.</t>
  </si>
  <si>
    <t>Número de registros de migrantes, por mês de entrada e sexo, segundo grupos de idade - Brasil, agosto/2018 e julho e agosto/2019.</t>
  </si>
  <si>
    <t>Número de registros de migrantes, por mês de entrada e sexo, segundo Brasil,  Grandes Regiões e Unidades da Federação, agosto/2018 e julho e agosto/2019.</t>
  </si>
  <si>
    <t>Número de registros de migrantes, por mês de entrada e sexo, segundo principais municípios, agosto/2018 e julho e agosto/2019.</t>
  </si>
  <si>
    <t>Entrada e saídas do território brasileiro nos pontos de fronteira, por mês, segundo tipologias de classificação - Brasil, agosto/2018 e julho e agosto/2019.</t>
  </si>
  <si>
    <t>Fonte: Elaborado pelo OBMigra, a partir dos dados da Polícia Federal, Sistema de Tráfego Internacional (STI), agosto/2018 e julho e agosto/2019.</t>
  </si>
  <si>
    <t>Entrada e saídas do território brasileiro nos pontos de fronteira, por mês, segundo principais países - Brasil, agosto/2018 e julho e agosto/2019.</t>
  </si>
  <si>
    <t>Entrada e saídas do território brasileiro nos pontos de fronteira, por mês, segundo Brasil, Grandes Regiões e Unidades da Federação, agosto/2018 e julho e agosto/2019.</t>
  </si>
  <si>
    <t>Número de solicitações de refúgio, por mês e sexo, segundo principais países - Brasil, agosto/2018 e julho e agosto/2019.</t>
  </si>
  <si>
    <t>Fonte: Elaborado pelo OBMigra, a partir dos dados da Polícia Federal, Solicitações de refúgio, agosto/2018 e julho e agosto/2019.</t>
  </si>
  <si>
    <t>Número de  solicitações de refúgio, por mês e sexo, segundo Brasil, Grandes Regiões e Unidades da Federação, agosto/2018 e julho e agosto/2019.</t>
  </si>
  <si>
    <t>Número de solicitações de refúgio, por mês e sexo, segundo principais municípios - Brasil, agosto/2018 e julho e agosto/2019.</t>
  </si>
  <si>
    <t>Fonte: Elaborado pelo OBMigra, a partir dos dados do Ministério da Economia, base harmonizada RAIS-CTPS-CAGED, agosto/2018 e julho e agosto/2019.</t>
  </si>
  <si>
    <t>agosto/18</t>
  </si>
  <si>
    <t>agosto/19</t>
  </si>
  <si>
    <t>Número de registros de migrantes, por mês de entrada e sexo, segundo classificação - Brasil,agosto/2018 e julho e agosto/2019.</t>
  </si>
  <si>
    <t>RR - BOA VISTA</t>
  </si>
  <si>
    <t>AM - MANAUS</t>
  </si>
  <si>
    <t>RR - PACARAIMA</t>
  </si>
  <si>
    <t>SP - SÃO PAULO</t>
  </si>
  <si>
    <t>RJ - RIO DE JANEIRO</t>
  </si>
  <si>
    <t>PR - CURITIBA</t>
  </si>
  <si>
    <t>RJ - MACAÉ</t>
  </si>
  <si>
    <t>MS - DOURADOS</t>
  </si>
  <si>
    <t>RO - GUAJARÁ-MIRIM</t>
  </si>
  <si>
    <t>RR - RORAINÓPOLIS</t>
  </si>
  <si>
    <t>OUTROS MUNICÍPIOS</t>
  </si>
  <si>
    <t>DINAMARCA</t>
  </si>
  <si>
    <t>BÉLGICA</t>
  </si>
  <si>
    <t>Fundamental</t>
  </si>
  <si>
    <t>Médio</t>
  </si>
  <si>
    <t>RÚSSIA</t>
  </si>
  <si>
    <t>ESLOVÁQUIA</t>
  </si>
  <si>
    <t>LÍBANO</t>
  </si>
  <si>
    <t>REPÚBLICA DOMINICANA</t>
  </si>
  <si>
    <t>CAMARÕES</t>
  </si>
  <si>
    <t>CAMPO GRANDE-MS</t>
  </si>
  <si>
    <t>Vendedor de Comércio Varejista</t>
  </si>
  <si>
    <t>Serviços combinados de escritório e apoio administrativo</t>
  </si>
  <si>
    <t>São Paulo - SP</t>
  </si>
  <si>
    <t>Rio de Janeiro - RJ</t>
  </si>
  <si>
    <t>Curitiba - PR</t>
  </si>
  <si>
    <t>Porto Alegre - RS</t>
  </si>
  <si>
    <t>Manaus - AM</t>
  </si>
  <si>
    <t>Boa Vista - RR</t>
  </si>
  <si>
    <t>Brasília - DF</t>
  </si>
  <si>
    <t>Florianópolis - SC</t>
  </si>
  <si>
    <t>Belo Horizonte - MG</t>
  </si>
  <si>
    <t>Foz do Iguaçu - PR</t>
  </si>
  <si>
    <t>Outros municípios</t>
  </si>
  <si>
    <t>Tipo de Autorização</t>
  </si>
  <si>
    <t>URUGUAIANA-RS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</si>
</sst>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4" fillId="6" borderId="2" xfId="0" applyFont="1" applyFill="1" applyBorder="1" applyAlignment="1">
      <alignment vertical="center"/>
    </xf>
    <xf numFmtId="164" fontId="4" fillId="6" borderId="1" xfId="1" applyNumberFormat="1" applyFont="1" applyFill="1" applyBorder="1" applyAlignment="1">
      <alignment horizontal="right" vertical="center"/>
    </xf>
    <xf numFmtId="0" fontId="4" fillId="8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vertical="center"/>
    </xf>
    <xf numFmtId="0" fontId="9" fillId="13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164" fontId="6" fillId="6" borderId="20" xfId="1" applyNumberFormat="1" applyFont="1" applyFill="1" applyBorder="1" applyAlignment="1">
      <alignment horizontal="right" vertical="center"/>
    </xf>
    <xf numFmtId="164" fontId="4" fillId="14" borderId="20" xfId="1" applyNumberFormat="1" applyFont="1" applyFill="1" applyBorder="1" applyAlignment="1">
      <alignment horizontal="left" vertical="center"/>
    </xf>
    <xf numFmtId="164" fontId="4" fillId="14" borderId="20" xfId="1" applyNumberFormat="1" applyFont="1" applyFill="1" applyBorder="1" applyAlignment="1">
      <alignment horizontal="right" vertical="center"/>
    </xf>
    <xf numFmtId="164" fontId="4" fillId="15" borderId="20" xfId="1" applyNumberFormat="1" applyFont="1" applyFill="1" applyBorder="1" applyAlignment="1">
      <alignment horizontal="left" vertical="center"/>
    </xf>
    <xf numFmtId="164" fontId="4" fillId="15" borderId="20" xfId="1" applyNumberFormat="1" applyFont="1" applyFill="1" applyBorder="1" applyAlignment="1">
      <alignment horizontal="right" vertical="center"/>
    </xf>
    <xf numFmtId="0" fontId="4" fillId="14" borderId="20" xfId="0" applyFont="1" applyFill="1" applyBorder="1" applyAlignment="1">
      <alignment vertical="center"/>
    </xf>
    <xf numFmtId="0" fontId="4" fillId="15" borderId="20" xfId="0" applyFont="1" applyFill="1" applyBorder="1" applyAlignment="1">
      <alignment vertical="center"/>
    </xf>
    <xf numFmtId="0" fontId="6" fillId="14" borderId="20" xfId="0" applyFont="1" applyFill="1" applyBorder="1" applyAlignment="1">
      <alignment horizontal="center" vertical="center"/>
    </xf>
    <xf numFmtId="164" fontId="6" fillId="14" borderId="20" xfId="1" applyNumberFormat="1" applyFont="1" applyFill="1" applyBorder="1" applyAlignment="1">
      <alignment horizontal="right" vertical="center"/>
    </xf>
    <xf numFmtId="0" fontId="6" fillId="15" borderId="20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wrapText="1"/>
    </xf>
    <xf numFmtId="3" fontId="2" fillId="6" borderId="20" xfId="1" applyNumberFormat="1" applyFont="1" applyFill="1" applyBorder="1" applyAlignment="1">
      <alignment horizontal="center" vertical="center"/>
    </xf>
    <xf numFmtId="0" fontId="0" fillId="5" borderId="20" xfId="0" applyFill="1" applyBorder="1"/>
    <xf numFmtId="0" fontId="0" fillId="19" borderId="20" xfId="0" applyFill="1" applyBorder="1"/>
    <xf numFmtId="0" fontId="3" fillId="5" borderId="20" xfId="0" applyFont="1" applyFill="1" applyBorder="1" applyAlignment="1">
      <alignment vertical="center"/>
    </xf>
    <xf numFmtId="0" fontId="3" fillId="19" borderId="20" xfId="0" applyFon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0" fillId="18" borderId="20" xfId="0" applyFill="1" applyBorder="1"/>
    <xf numFmtId="3" fontId="0" fillId="18" borderId="20" xfId="1" applyNumberFormat="1" applyFont="1" applyFill="1" applyBorder="1" applyAlignment="1">
      <alignment horizontal="center" vertical="center"/>
    </xf>
    <xf numFmtId="0" fontId="0" fillId="4" borderId="20" xfId="0" applyFill="1" applyBorder="1"/>
    <xf numFmtId="3" fontId="0" fillId="4" borderId="20" xfId="1" applyNumberFormat="1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/>
    </xf>
    <xf numFmtId="3" fontId="2" fillId="18" borderId="20" xfId="1" applyNumberFormat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wrapText="1"/>
    </xf>
    <xf numFmtId="0" fontId="2" fillId="18" borderId="20" xfId="0" applyFont="1" applyFill="1" applyBorder="1" applyAlignment="1">
      <alignment horizontal="center" vertical="center"/>
    </xf>
    <xf numFmtId="165" fontId="4" fillId="9" borderId="1" xfId="1" applyNumberFormat="1" applyFont="1" applyFill="1" applyBorder="1" applyAlignment="1">
      <alignment horizontal="right" vertical="center"/>
    </xf>
    <xf numFmtId="165" fontId="4" fillId="8" borderId="1" xfId="1" applyNumberFormat="1" applyFont="1" applyFill="1" applyBorder="1" applyAlignment="1">
      <alignment horizontal="right" vertical="center"/>
    </xf>
    <xf numFmtId="165" fontId="4" fillId="9" borderId="2" xfId="0" applyNumberFormat="1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0" fontId="2" fillId="0" borderId="0" xfId="0" applyFont="1"/>
    <xf numFmtId="165" fontId="4" fillId="8" borderId="18" xfId="0" applyNumberFormat="1" applyFont="1" applyFill="1" applyBorder="1" applyAlignment="1">
      <alignment vertical="center"/>
    </xf>
    <xf numFmtId="165" fontId="4" fillId="9" borderId="6" xfId="1" applyNumberFormat="1" applyFont="1" applyFill="1" applyBorder="1" applyAlignment="1">
      <alignment horizontal="right" vertical="center"/>
    </xf>
    <xf numFmtId="165" fontId="4" fillId="8" borderId="10" xfId="1" applyNumberFormat="1" applyFont="1" applyFill="1" applyBorder="1" applyAlignment="1">
      <alignment horizontal="right" vertical="center"/>
    </xf>
    <xf numFmtId="165" fontId="4" fillId="8" borderId="11" xfId="1" applyNumberFormat="1" applyFont="1" applyFill="1" applyBorder="1" applyAlignment="1">
      <alignment horizontal="right" vertical="center"/>
    </xf>
    <xf numFmtId="165" fontId="4" fillId="8" borderId="12" xfId="0" applyNumberFormat="1" applyFont="1" applyFill="1" applyBorder="1" applyAlignment="1">
      <alignment vertical="center"/>
    </xf>
    <xf numFmtId="165" fontId="4" fillId="8" borderId="13" xfId="1" applyNumberFormat="1" applyFont="1" applyFill="1" applyBorder="1" applyAlignment="1">
      <alignment horizontal="right" vertical="center"/>
    </xf>
    <xf numFmtId="165" fontId="4" fillId="8" borderId="14" xfId="0" applyNumberFormat="1" applyFont="1" applyFill="1" applyBorder="1" applyAlignment="1">
      <alignment vertical="center"/>
    </xf>
    <xf numFmtId="165" fontId="4" fillId="8" borderId="17" xfId="1" applyNumberFormat="1" applyFont="1" applyFill="1" applyBorder="1" applyAlignment="1">
      <alignment horizontal="right" vertical="center"/>
    </xf>
    <xf numFmtId="165" fontId="4" fillId="8" borderId="16" xfId="1" applyNumberFormat="1" applyFont="1" applyFill="1" applyBorder="1" applyAlignment="1">
      <alignment horizontal="right" vertical="center"/>
    </xf>
    <xf numFmtId="165" fontId="4" fillId="8" borderId="15" xfId="0" applyNumberFormat="1" applyFont="1" applyFill="1" applyBorder="1" applyAlignment="1">
      <alignment vertical="center"/>
    </xf>
    <xf numFmtId="3" fontId="2" fillId="19" borderId="20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6" fillId="6" borderId="26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4" borderId="20" xfId="0" applyFont="1" applyFill="1" applyBorder="1" applyAlignment="1">
      <alignment vertical="center" wrapText="1"/>
    </xf>
    <xf numFmtId="0" fontId="4" fillId="15" borderId="20" xfId="0" applyFont="1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0" xfId="0" applyFont="1"/>
    <xf numFmtId="0" fontId="12" fillId="26" borderId="1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vertical="center"/>
    </xf>
    <xf numFmtId="0" fontId="14" fillId="9" borderId="1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center" vertical="center"/>
    </xf>
    <xf numFmtId="165" fontId="6" fillId="6" borderId="20" xfId="1" applyNumberFormat="1" applyFont="1" applyFill="1" applyBorder="1" applyAlignment="1">
      <alignment horizontal="right" vertical="center"/>
    </xf>
    <xf numFmtId="0" fontId="4" fillId="8" borderId="20" xfId="0" applyFont="1" applyFill="1" applyBorder="1" applyAlignment="1">
      <alignment vertical="center"/>
    </xf>
    <xf numFmtId="165" fontId="4" fillId="8" borderId="20" xfId="1" applyNumberFormat="1" applyFont="1" applyFill="1" applyBorder="1" applyAlignment="1">
      <alignment horizontal="right" vertical="center"/>
    </xf>
    <xf numFmtId="0" fontId="4" fillId="9" borderId="20" xfId="0" applyFont="1" applyFill="1" applyBorder="1" applyAlignment="1">
      <alignment vertical="center"/>
    </xf>
    <xf numFmtId="165" fontId="4" fillId="9" borderId="20" xfId="1" applyNumberFormat="1" applyFont="1" applyFill="1" applyBorder="1" applyAlignment="1">
      <alignment horizontal="right" vertical="center"/>
    </xf>
    <xf numFmtId="0" fontId="6" fillId="27" borderId="20" xfId="0" applyFont="1" applyFill="1" applyBorder="1" applyAlignment="1">
      <alignment horizontal="center" vertical="center"/>
    </xf>
    <xf numFmtId="165" fontId="6" fillId="27" borderId="20" xfId="1" applyNumberFormat="1" applyFont="1" applyFill="1" applyBorder="1" applyAlignment="1">
      <alignment horizontal="center" vertical="center"/>
    </xf>
    <xf numFmtId="165" fontId="6" fillId="27" borderId="20" xfId="0" applyNumberFormat="1" applyFont="1" applyFill="1" applyBorder="1" applyAlignment="1">
      <alignment horizontal="center" vertical="center"/>
    </xf>
    <xf numFmtId="165" fontId="4" fillId="8" borderId="20" xfId="0" applyNumberFormat="1" applyFont="1" applyFill="1" applyBorder="1" applyAlignment="1">
      <alignment vertical="center"/>
    </xf>
    <xf numFmtId="165" fontId="4" fillId="9" borderId="20" xfId="0" applyNumberFormat="1" applyFont="1" applyFill="1" applyBorder="1" applyAlignment="1">
      <alignment vertical="center"/>
    </xf>
    <xf numFmtId="165" fontId="6" fillId="27" borderId="20" xfId="1" applyNumberFormat="1" applyFont="1" applyFill="1" applyBorder="1" applyAlignment="1">
      <alignment horizontal="right" vertical="center"/>
    </xf>
    <xf numFmtId="165" fontId="6" fillId="27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 wrapText="1"/>
    </xf>
    <xf numFmtId="0" fontId="4" fillId="9" borderId="20" xfId="0" applyFont="1" applyFill="1" applyBorder="1" applyAlignment="1">
      <alignment vertical="center" wrapText="1"/>
    </xf>
    <xf numFmtId="0" fontId="4" fillId="27" borderId="20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33" xfId="0" applyFont="1" applyFill="1" applyBorder="1" applyAlignment="1">
      <alignment vertical="center"/>
    </xf>
    <xf numFmtId="164" fontId="1" fillId="4" borderId="3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0" fontId="13" fillId="31" borderId="1" xfId="0" applyFont="1" applyFill="1" applyBorder="1" applyAlignment="1">
      <alignment horizontal="center" vertical="center"/>
    </xf>
    <xf numFmtId="0" fontId="13" fillId="31" borderId="36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left" vertical="center"/>
    </xf>
    <xf numFmtId="0" fontId="3" fillId="19" borderId="20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3" fontId="5" fillId="19" borderId="20" xfId="0" applyNumberFormat="1" applyFont="1" applyFill="1" applyBorder="1" applyAlignment="1">
      <alignment horizontal="center" vertical="center"/>
    </xf>
    <xf numFmtId="164" fontId="6" fillId="14" borderId="20" xfId="1" applyNumberFormat="1" applyFont="1" applyFill="1" applyBorder="1" applyAlignment="1">
      <alignment horizontal="center" vertical="center"/>
    </xf>
    <xf numFmtId="164" fontId="6" fillId="15" borderId="20" xfId="1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49" fontId="9" fillId="12" borderId="20" xfId="0" applyNumberFormat="1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 wrapText="1"/>
    </xf>
    <xf numFmtId="0" fontId="11" fillId="23" borderId="20" xfId="0" applyFont="1" applyFill="1" applyBorder="1" applyAlignment="1">
      <alignment horizontal="left" vertical="center" wrapText="1"/>
    </xf>
    <xf numFmtId="0" fontId="11" fillId="23" borderId="4" xfId="0" applyFont="1" applyFill="1" applyBorder="1" applyAlignment="1">
      <alignment horizontal="center" vertical="center" wrapText="1"/>
    </xf>
    <xf numFmtId="0" fontId="11" fillId="23" borderId="5" xfId="0" applyFont="1" applyFill="1" applyBorder="1" applyAlignment="1">
      <alignment horizontal="center" vertical="center" wrapText="1"/>
    </xf>
    <xf numFmtId="0" fontId="11" fillId="23" borderId="19" xfId="0" applyFont="1" applyFill="1" applyBorder="1" applyAlignment="1">
      <alignment horizontal="center" vertical="center" wrapText="1"/>
    </xf>
    <xf numFmtId="0" fontId="12" fillId="24" borderId="3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49" fontId="12" fillId="25" borderId="4" xfId="0" applyNumberFormat="1" applyFont="1" applyFill="1" applyBorder="1" applyAlignment="1">
      <alignment horizontal="center" vertical="center"/>
    </xf>
    <xf numFmtId="49" fontId="12" fillId="25" borderId="5" xfId="0" applyNumberFormat="1" applyFont="1" applyFill="1" applyBorder="1" applyAlignment="1">
      <alignment horizontal="center" vertical="center"/>
    </xf>
    <xf numFmtId="49" fontId="12" fillId="25" borderId="19" xfId="0" applyNumberFormat="1" applyFont="1" applyFill="1" applyBorder="1" applyAlignment="1">
      <alignment horizontal="center" vertical="center"/>
    </xf>
    <xf numFmtId="0" fontId="11" fillId="23" borderId="20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/>
    </xf>
    <xf numFmtId="49" fontId="12" fillId="25" borderId="20" xfId="0" applyNumberFormat="1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 wrapText="1"/>
    </xf>
    <xf numFmtId="49" fontId="2" fillId="17" borderId="23" xfId="0" applyNumberFormat="1" applyFont="1" applyFill="1" applyBorder="1" applyAlignment="1">
      <alignment horizontal="center" vertical="center"/>
    </xf>
    <xf numFmtId="49" fontId="2" fillId="17" borderId="24" xfId="0" applyNumberFormat="1" applyFont="1" applyFill="1" applyBorder="1" applyAlignment="1">
      <alignment horizontal="center" vertical="center"/>
    </xf>
    <xf numFmtId="49" fontId="2" fillId="17" borderId="25" xfId="0" applyNumberFormat="1" applyFont="1" applyFill="1" applyBorder="1" applyAlignment="1">
      <alignment horizontal="center" vertical="center"/>
    </xf>
    <xf numFmtId="0" fontId="8" fillId="20" borderId="7" xfId="0" applyFont="1" applyFill="1" applyBorder="1" applyAlignment="1">
      <alignment horizontal="left" wrapText="1"/>
    </xf>
    <xf numFmtId="0" fontId="8" fillId="20" borderId="8" xfId="0" applyFont="1" applyFill="1" applyBorder="1" applyAlignment="1">
      <alignment horizontal="left" wrapText="1"/>
    </xf>
    <xf numFmtId="0" fontId="8" fillId="20" borderId="9" xfId="0" applyFont="1" applyFill="1" applyBorder="1" applyAlignment="1">
      <alignment horizontal="left" wrapText="1"/>
    </xf>
    <xf numFmtId="0" fontId="7" fillId="16" borderId="20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8" fillId="22" borderId="20" xfId="0" applyFont="1" applyFill="1" applyBorder="1" applyAlignment="1">
      <alignment horizontal="left"/>
    </xf>
    <xf numFmtId="0" fontId="7" fillId="21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5" fillId="29" borderId="35" xfId="0" applyFont="1" applyFill="1" applyBorder="1" applyAlignment="1">
      <alignment horizontal="left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49" fontId="2" fillId="4" borderId="31" xfId="0" applyNumberFormat="1" applyFont="1" applyFill="1" applyBorder="1" applyAlignment="1">
      <alignment horizontal="center" vertical="center"/>
    </xf>
    <xf numFmtId="49" fontId="2" fillId="4" borderId="32" xfId="0" applyNumberFormat="1" applyFont="1" applyFill="1" applyBorder="1" applyAlignment="1">
      <alignment horizontal="center" vertical="center"/>
    </xf>
    <xf numFmtId="3" fontId="1" fillId="5" borderId="20" xfId="1" applyNumberFormat="1" applyFill="1" applyBorder="1" applyAlignment="1">
      <alignment horizontal="center" vertical="center"/>
    </xf>
    <xf numFmtId="3" fontId="1" fillId="19" borderId="20" xfId="1" applyNumberFormat="1" applyFill="1" applyBorder="1" applyAlignment="1">
      <alignment horizontal="center" vertical="center"/>
    </xf>
    <xf numFmtId="0" fontId="8" fillId="20" borderId="0" xfId="0" applyFont="1" applyFill="1" applyAlignment="1">
      <alignment horizontal="left" wrapText="1"/>
    </xf>
    <xf numFmtId="0" fontId="2" fillId="4" borderId="20" xfId="0" applyFont="1" applyFill="1" applyBorder="1" applyAlignment="1">
      <alignment horizontal="center"/>
    </xf>
    <xf numFmtId="3" fontId="2" fillId="4" borderId="20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40"/>
  <sheetViews>
    <sheetView tabSelected="1" workbookViewId="0"/>
  </sheetViews>
  <sheetFormatPr defaultRowHeight="14.5" x14ac:dyDescent="0.35"/>
  <cols>
    <col min="2" max="2" width="56.81640625" customWidth="1"/>
    <col min="5" max="5" width="10.1796875" bestFit="1" customWidth="1"/>
    <col min="11" max="11" width="13.26953125" customWidth="1"/>
    <col min="13" max="13" width="25.453125" customWidth="1"/>
  </cols>
  <sheetData>
    <row r="3" spans="2:11" ht="34.5" customHeight="1" x14ac:dyDescent="0.35">
      <c r="B3" s="123" t="s">
        <v>209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2:11" ht="15.5" customHeight="1" x14ac:dyDescent="0.35">
      <c r="B4" s="122" t="s">
        <v>276</v>
      </c>
      <c r="C4" s="119" t="s">
        <v>239</v>
      </c>
      <c r="D4" s="119"/>
      <c r="E4" s="119" t="s">
        <v>162</v>
      </c>
      <c r="F4" s="119" t="s">
        <v>207</v>
      </c>
      <c r="G4" s="119"/>
      <c r="H4" s="119" t="s">
        <v>163</v>
      </c>
      <c r="I4" s="119" t="s">
        <v>240</v>
      </c>
      <c r="J4" s="119"/>
      <c r="K4" s="119" t="s">
        <v>163</v>
      </c>
    </row>
    <row r="5" spans="2:11" ht="16" thickBot="1" x14ac:dyDescent="0.4">
      <c r="B5" s="122"/>
      <c r="C5" s="103" t="s">
        <v>1</v>
      </c>
      <c r="D5" s="104" t="s">
        <v>6</v>
      </c>
      <c r="E5" s="105" t="s">
        <v>7</v>
      </c>
      <c r="F5" s="103" t="s">
        <v>1</v>
      </c>
      <c r="G5" s="104" t="s">
        <v>6</v>
      </c>
      <c r="H5" s="105" t="s">
        <v>7</v>
      </c>
      <c r="I5" s="103" t="s">
        <v>1</v>
      </c>
      <c r="J5" s="13" t="s">
        <v>6</v>
      </c>
      <c r="K5" s="13" t="s">
        <v>7</v>
      </c>
    </row>
    <row r="6" spans="2:11" ht="15.5" x14ac:dyDescent="0.35">
      <c r="B6" s="14" t="s">
        <v>1</v>
      </c>
      <c r="C6" s="15">
        <v>2992</v>
      </c>
      <c r="D6" s="15">
        <v>2778</v>
      </c>
      <c r="E6" s="15">
        <v>214</v>
      </c>
      <c r="F6" s="15">
        <v>2586</v>
      </c>
      <c r="G6" s="15">
        <v>2379</v>
      </c>
      <c r="H6" s="15">
        <v>207</v>
      </c>
      <c r="I6" s="15">
        <v>2624</v>
      </c>
      <c r="J6" s="15">
        <v>2384</v>
      </c>
      <c r="K6" s="15">
        <v>240</v>
      </c>
    </row>
    <row r="7" spans="2:11" ht="15.5" x14ac:dyDescent="0.35">
      <c r="B7" s="20" t="s">
        <v>128</v>
      </c>
      <c r="C7" s="17">
        <v>625</v>
      </c>
      <c r="D7" s="17">
        <v>511</v>
      </c>
      <c r="E7" s="17">
        <v>114</v>
      </c>
      <c r="F7" s="17">
        <v>573</v>
      </c>
      <c r="G7" s="17">
        <v>483</v>
      </c>
      <c r="H7" s="17">
        <v>90</v>
      </c>
      <c r="I7" s="17">
        <v>746</v>
      </c>
      <c r="J7" s="17">
        <v>610</v>
      </c>
      <c r="K7" s="17">
        <v>136</v>
      </c>
    </row>
    <row r="8" spans="2:11" ht="15.5" x14ac:dyDescent="0.35">
      <c r="B8" s="21" t="s">
        <v>129</v>
      </c>
      <c r="C8" s="19">
        <v>2367</v>
      </c>
      <c r="D8" s="19">
        <v>2267</v>
      </c>
      <c r="E8" s="19">
        <v>100</v>
      </c>
      <c r="F8" s="19">
        <v>2013</v>
      </c>
      <c r="G8" s="19">
        <v>1896</v>
      </c>
      <c r="H8" s="19">
        <v>117</v>
      </c>
      <c r="I8" s="19">
        <v>1878</v>
      </c>
      <c r="J8" s="19">
        <v>1774</v>
      </c>
      <c r="K8" s="19">
        <v>104</v>
      </c>
    </row>
    <row r="9" spans="2:11" ht="14.5" customHeight="1" x14ac:dyDescent="0.35">
      <c r="B9" s="113" t="s">
        <v>210</v>
      </c>
      <c r="C9" s="113"/>
      <c r="D9" s="113"/>
      <c r="E9" s="113"/>
      <c r="F9" s="113"/>
      <c r="G9" s="113"/>
      <c r="H9" s="113"/>
      <c r="I9" s="113"/>
      <c r="J9" s="113"/>
      <c r="K9" s="113"/>
    </row>
    <row r="11" spans="2:11" ht="14.5" customHeight="1" x14ac:dyDescent="0.35"/>
    <row r="14" spans="2:11" ht="15.5" customHeight="1" x14ac:dyDescent="0.35">
      <c r="B14" s="114" t="s">
        <v>211</v>
      </c>
      <c r="C14" s="115"/>
      <c r="D14" s="115"/>
      <c r="E14" s="115"/>
      <c r="F14" s="115"/>
      <c r="G14" s="115"/>
      <c r="H14" s="115"/>
      <c r="I14" s="115"/>
      <c r="J14" s="115"/>
      <c r="K14" s="116"/>
    </row>
    <row r="15" spans="2:11" ht="15.5" customHeight="1" x14ac:dyDescent="0.35">
      <c r="B15" s="122" t="s">
        <v>123</v>
      </c>
      <c r="C15" s="119" t="s">
        <v>239</v>
      </c>
      <c r="D15" s="119"/>
      <c r="E15" s="119" t="s">
        <v>162</v>
      </c>
      <c r="F15" s="119" t="s">
        <v>207</v>
      </c>
      <c r="G15" s="119"/>
      <c r="H15" s="119" t="s">
        <v>163</v>
      </c>
      <c r="I15" s="119" t="s">
        <v>240</v>
      </c>
      <c r="J15" s="119"/>
      <c r="K15" s="119" t="s">
        <v>163</v>
      </c>
    </row>
    <row r="16" spans="2:11" ht="40.5" customHeight="1" thickBot="1" x14ac:dyDescent="0.4">
      <c r="B16" s="122"/>
      <c r="C16" s="103" t="s">
        <v>1</v>
      </c>
      <c r="D16" s="104" t="s">
        <v>6</v>
      </c>
      <c r="E16" s="105" t="s">
        <v>7</v>
      </c>
      <c r="F16" s="103" t="s">
        <v>1</v>
      </c>
      <c r="G16" s="104" t="s">
        <v>6</v>
      </c>
      <c r="H16" s="105" t="s">
        <v>7</v>
      </c>
      <c r="I16" s="103" t="s">
        <v>1</v>
      </c>
      <c r="J16" s="13" t="s">
        <v>6</v>
      </c>
      <c r="K16" s="13" t="s">
        <v>7</v>
      </c>
    </row>
    <row r="17" spans="2:11" ht="15.75" customHeight="1" x14ac:dyDescent="0.35">
      <c r="B17" s="14" t="s">
        <v>1</v>
      </c>
      <c r="C17" s="15">
        <v>2992</v>
      </c>
      <c r="D17" s="15">
        <v>2778</v>
      </c>
      <c r="E17" s="15">
        <v>214</v>
      </c>
      <c r="F17" s="15">
        <v>2586</v>
      </c>
      <c r="G17" s="15">
        <v>2379</v>
      </c>
      <c r="H17" s="15">
        <v>207</v>
      </c>
      <c r="I17" s="15">
        <v>2624</v>
      </c>
      <c r="J17" s="15">
        <v>2384</v>
      </c>
      <c r="K17" s="15">
        <v>240</v>
      </c>
    </row>
    <row r="18" spans="2:11" ht="15.5" x14ac:dyDescent="0.35">
      <c r="B18" s="16" t="s">
        <v>62</v>
      </c>
      <c r="C18" s="17">
        <v>355</v>
      </c>
      <c r="D18" s="17">
        <v>341</v>
      </c>
      <c r="E18" s="17">
        <v>14</v>
      </c>
      <c r="F18" s="17">
        <v>319</v>
      </c>
      <c r="G18" s="17">
        <v>305</v>
      </c>
      <c r="H18" s="17">
        <v>14</v>
      </c>
      <c r="I18" s="17">
        <v>294</v>
      </c>
      <c r="J18" s="17">
        <v>276</v>
      </c>
      <c r="K18" s="17">
        <v>18</v>
      </c>
    </row>
    <row r="19" spans="2:11" ht="15.5" x14ac:dyDescent="0.35">
      <c r="B19" s="18" t="s">
        <v>124</v>
      </c>
      <c r="C19" s="19">
        <v>265</v>
      </c>
      <c r="D19" s="19">
        <v>251</v>
      </c>
      <c r="E19" s="19">
        <v>14</v>
      </c>
      <c r="F19" s="19">
        <v>203</v>
      </c>
      <c r="G19" s="19">
        <v>184</v>
      </c>
      <c r="H19" s="19">
        <v>19</v>
      </c>
      <c r="I19" s="19">
        <v>272</v>
      </c>
      <c r="J19" s="19">
        <v>252</v>
      </c>
      <c r="K19" s="19">
        <v>20</v>
      </c>
    </row>
    <row r="20" spans="2:11" ht="15.5" x14ac:dyDescent="0.35">
      <c r="B20" s="16" t="s">
        <v>164</v>
      </c>
      <c r="C20" s="17">
        <v>181</v>
      </c>
      <c r="D20" s="17">
        <v>156</v>
      </c>
      <c r="E20" s="17">
        <v>25</v>
      </c>
      <c r="F20" s="17">
        <v>266</v>
      </c>
      <c r="G20" s="17">
        <v>232</v>
      </c>
      <c r="H20" s="17">
        <v>34</v>
      </c>
      <c r="I20" s="17">
        <v>263</v>
      </c>
      <c r="J20" s="17">
        <v>236</v>
      </c>
      <c r="K20" s="17">
        <v>27</v>
      </c>
    </row>
    <row r="21" spans="2:11" ht="15.5" x14ac:dyDescent="0.35">
      <c r="B21" s="18" t="s">
        <v>58</v>
      </c>
      <c r="C21" s="19">
        <v>492</v>
      </c>
      <c r="D21" s="19">
        <v>471</v>
      </c>
      <c r="E21" s="19">
        <v>21</v>
      </c>
      <c r="F21" s="19">
        <v>271</v>
      </c>
      <c r="G21" s="19">
        <v>253</v>
      </c>
      <c r="H21" s="19">
        <v>18</v>
      </c>
      <c r="I21" s="19">
        <v>222</v>
      </c>
      <c r="J21" s="19">
        <v>193</v>
      </c>
      <c r="K21" s="19">
        <v>29</v>
      </c>
    </row>
    <row r="22" spans="2:11" ht="15.5" x14ac:dyDescent="0.35">
      <c r="B22" s="16" t="s">
        <v>71</v>
      </c>
      <c r="C22" s="17">
        <v>61</v>
      </c>
      <c r="D22" s="17">
        <v>59</v>
      </c>
      <c r="E22" s="17">
        <v>2</v>
      </c>
      <c r="F22" s="17">
        <v>119</v>
      </c>
      <c r="G22" s="17">
        <v>112</v>
      </c>
      <c r="H22" s="17">
        <v>7</v>
      </c>
      <c r="I22" s="17">
        <v>151</v>
      </c>
      <c r="J22" s="17">
        <v>143</v>
      </c>
      <c r="K22" s="17">
        <v>8</v>
      </c>
    </row>
    <row r="23" spans="2:11" ht="15.5" x14ac:dyDescent="0.35">
      <c r="B23" s="18" t="s">
        <v>54</v>
      </c>
      <c r="C23" s="19">
        <v>114</v>
      </c>
      <c r="D23" s="19">
        <v>104</v>
      </c>
      <c r="E23" s="19">
        <v>10</v>
      </c>
      <c r="F23" s="19">
        <v>129</v>
      </c>
      <c r="G23" s="19">
        <v>121</v>
      </c>
      <c r="H23" s="19">
        <v>8</v>
      </c>
      <c r="I23" s="19">
        <v>143</v>
      </c>
      <c r="J23" s="19">
        <v>124</v>
      </c>
      <c r="K23" s="19">
        <v>19</v>
      </c>
    </row>
    <row r="24" spans="2:11" ht="15.5" x14ac:dyDescent="0.35">
      <c r="B24" s="16" t="s">
        <v>65</v>
      </c>
      <c r="C24" s="17">
        <v>139</v>
      </c>
      <c r="D24" s="17">
        <v>136</v>
      </c>
      <c r="E24" s="17">
        <v>3</v>
      </c>
      <c r="F24" s="17">
        <v>134</v>
      </c>
      <c r="G24" s="17">
        <v>132</v>
      </c>
      <c r="H24" s="17">
        <v>2</v>
      </c>
      <c r="I24" s="17">
        <v>118</v>
      </c>
      <c r="J24" s="17">
        <v>114</v>
      </c>
      <c r="K24" s="17">
        <v>4</v>
      </c>
    </row>
    <row r="25" spans="2:11" ht="15.5" x14ac:dyDescent="0.35">
      <c r="B25" s="18" t="s">
        <v>64</v>
      </c>
      <c r="C25" s="19">
        <v>113</v>
      </c>
      <c r="D25" s="19">
        <v>107</v>
      </c>
      <c r="E25" s="19">
        <v>6</v>
      </c>
      <c r="F25" s="19">
        <v>105</v>
      </c>
      <c r="G25" s="19">
        <v>96</v>
      </c>
      <c r="H25" s="19">
        <v>9</v>
      </c>
      <c r="I25" s="19">
        <v>114</v>
      </c>
      <c r="J25" s="19">
        <v>102</v>
      </c>
      <c r="K25" s="19">
        <v>12</v>
      </c>
    </row>
    <row r="26" spans="2:11" ht="15.5" x14ac:dyDescent="0.35">
      <c r="B26" s="16" t="s">
        <v>63</v>
      </c>
      <c r="C26" s="17">
        <v>90</v>
      </c>
      <c r="D26" s="17">
        <v>72</v>
      </c>
      <c r="E26" s="17">
        <v>18</v>
      </c>
      <c r="F26" s="17">
        <v>115</v>
      </c>
      <c r="G26" s="17">
        <v>104</v>
      </c>
      <c r="H26" s="17">
        <v>11</v>
      </c>
      <c r="I26" s="17">
        <v>102</v>
      </c>
      <c r="J26" s="17">
        <v>88</v>
      </c>
      <c r="K26" s="17">
        <v>14</v>
      </c>
    </row>
    <row r="27" spans="2:11" ht="15.5" x14ac:dyDescent="0.35">
      <c r="B27" s="18" t="s">
        <v>66</v>
      </c>
      <c r="C27" s="19">
        <v>71</v>
      </c>
      <c r="D27" s="19">
        <v>60</v>
      </c>
      <c r="E27" s="19">
        <v>11</v>
      </c>
      <c r="F27" s="19">
        <v>40</v>
      </c>
      <c r="G27" s="19">
        <v>34</v>
      </c>
      <c r="H27" s="19">
        <v>6</v>
      </c>
      <c r="I27" s="19">
        <v>68</v>
      </c>
      <c r="J27" s="19">
        <v>51</v>
      </c>
      <c r="K27" s="19">
        <v>17</v>
      </c>
    </row>
    <row r="28" spans="2:11" ht="15.5" x14ac:dyDescent="0.35">
      <c r="B28" s="16" t="s">
        <v>60</v>
      </c>
      <c r="C28" s="17">
        <v>80</v>
      </c>
      <c r="D28" s="17">
        <v>70</v>
      </c>
      <c r="E28" s="17">
        <v>10</v>
      </c>
      <c r="F28" s="17">
        <v>49</v>
      </c>
      <c r="G28" s="17">
        <v>40</v>
      </c>
      <c r="H28" s="17">
        <v>9</v>
      </c>
      <c r="I28" s="17">
        <v>64</v>
      </c>
      <c r="J28" s="17">
        <v>58</v>
      </c>
      <c r="K28" s="17">
        <v>6</v>
      </c>
    </row>
    <row r="29" spans="2:11" ht="15.5" x14ac:dyDescent="0.35">
      <c r="B29" s="18" t="s">
        <v>167</v>
      </c>
      <c r="C29" s="19">
        <v>62</v>
      </c>
      <c r="D29" s="19">
        <v>61</v>
      </c>
      <c r="E29" s="19">
        <v>1</v>
      </c>
      <c r="F29" s="19">
        <v>58</v>
      </c>
      <c r="G29" s="19">
        <v>56</v>
      </c>
      <c r="H29" s="19">
        <v>2</v>
      </c>
      <c r="I29" s="19">
        <v>59</v>
      </c>
      <c r="J29" s="19">
        <v>56</v>
      </c>
      <c r="K29" s="19">
        <v>3</v>
      </c>
    </row>
    <row r="30" spans="2:11" ht="15.5" x14ac:dyDescent="0.35">
      <c r="B30" s="16" t="s">
        <v>70</v>
      </c>
      <c r="C30" s="17">
        <v>93</v>
      </c>
      <c r="D30" s="17">
        <v>83</v>
      </c>
      <c r="E30" s="17">
        <v>10</v>
      </c>
      <c r="F30" s="17">
        <v>56</v>
      </c>
      <c r="G30" s="17">
        <v>48</v>
      </c>
      <c r="H30" s="17">
        <v>8</v>
      </c>
      <c r="I30" s="17">
        <v>58</v>
      </c>
      <c r="J30" s="17">
        <v>48</v>
      </c>
      <c r="K30" s="17">
        <v>10</v>
      </c>
    </row>
    <row r="31" spans="2:11" ht="15.5" x14ac:dyDescent="0.35">
      <c r="B31" s="18" t="s">
        <v>126</v>
      </c>
      <c r="C31" s="19">
        <v>70</v>
      </c>
      <c r="D31" s="19">
        <v>69</v>
      </c>
      <c r="E31" s="19">
        <v>1</v>
      </c>
      <c r="F31" s="19">
        <v>59</v>
      </c>
      <c r="G31" s="19">
        <v>58</v>
      </c>
      <c r="H31" s="19">
        <v>1</v>
      </c>
      <c r="I31" s="19">
        <v>56</v>
      </c>
      <c r="J31" s="19">
        <v>54</v>
      </c>
      <c r="K31" s="19">
        <v>2</v>
      </c>
    </row>
    <row r="32" spans="2:11" ht="15.5" x14ac:dyDescent="0.35">
      <c r="B32" s="16" t="s">
        <v>253</v>
      </c>
      <c r="C32" s="17">
        <v>13</v>
      </c>
      <c r="D32" s="17">
        <v>12</v>
      </c>
      <c r="E32" s="17">
        <v>1</v>
      </c>
      <c r="F32" s="17">
        <v>42</v>
      </c>
      <c r="G32" s="17">
        <v>40</v>
      </c>
      <c r="H32" s="17">
        <v>2</v>
      </c>
      <c r="I32" s="17">
        <v>51</v>
      </c>
      <c r="J32" s="17">
        <v>50</v>
      </c>
      <c r="K32" s="17">
        <v>1</v>
      </c>
    </row>
    <row r="33" spans="2:11" ht="15.5" x14ac:dyDescent="0.35">
      <c r="B33" s="18" t="s">
        <v>125</v>
      </c>
      <c r="C33" s="19">
        <v>67</v>
      </c>
      <c r="D33" s="19">
        <v>56</v>
      </c>
      <c r="E33" s="19">
        <v>11</v>
      </c>
      <c r="F33" s="19">
        <v>47</v>
      </c>
      <c r="G33" s="19">
        <v>46</v>
      </c>
      <c r="H33" s="19">
        <v>1</v>
      </c>
      <c r="I33" s="19">
        <v>43</v>
      </c>
      <c r="J33" s="19">
        <v>35</v>
      </c>
      <c r="K33" s="19">
        <v>8</v>
      </c>
    </row>
    <row r="34" spans="2:11" ht="15.5" x14ac:dyDescent="0.35">
      <c r="B34" s="16" t="s">
        <v>165</v>
      </c>
      <c r="C34" s="17">
        <v>27</v>
      </c>
      <c r="D34" s="17">
        <v>26</v>
      </c>
      <c r="E34" s="17">
        <v>1</v>
      </c>
      <c r="F34" s="17">
        <v>56</v>
      </c>
      <c r="G34" s="17">
        <v>52</v>
      </c>
      <c r="H34" s="17">
        <v>4</v>
      </c>
      <c r="I34" s="17">
        <v>42</v>
      </c>
      <c r="J34" s="17">
        <v>41</v>
      </c>
      <c r="K34" s="17">
        <v>1</v>
      </c>
    </row>
    <row r="35" spans="2:11" ht="15.5" x14ac:dyDescent="0.35">
      <c r="B35" s="18" t="s">
        <v>166</v>
      </c>
      <c r="C35" s="19">
        <v>24</v>
      </c>
      <c r="D35" s="19">
        <v>21</v>
      </c>
      <c r="E35" s="19">
        <v>3</v>
      </c>
      <c r="F35" s="19">
        <v>32</v>
      </c>
      <c r="G35" s="19">
        <v>28</v>
      </c>
      <c r="H35" s="19">
        <v>4</v>
      </c>
      <c r="I35" s="19">
        <v>41</v>
      </c>
      <c r="J35" s="19">
        <v>40</v>
      </c>
      <c r="K35" s="19">
        <v>1</v>
      </c>
    </row>
    <row r="36" spans="2:11" ht="15.5" x14ac:dyDescent="0.35">
      <c r="B36" s="16" t="s">
        <v>168</v>
      </c>
      <c r="C36" s="17">
        <v>5</v>
      </c>
      <c r="D36" s="17">
        <v>5</v>
      </c>
      <c r="E36" s="17">
        <v>0</v>
      </c>
      <c r="F36" s="17">
        <v>15</v>
      </c>
      <c r="G36" s="17">
        <v>15</v>
      </c>
      <c r="H36" s="17">
        <v>0</v>
      </c>
      <c r="I36" s="17">
        <v>37</v>
      </c>
      <c r="J36" s="17">
        <v>37</v>
      </c>
      <c r="K36" s="17">
        <v>0</v>
      </c>
    </row>
    <row r="37" spans="2:11" ht="15.5" x14ac:dyDescent="0.35">
      <c r="B37" s="18" t="s">
        <v>254</v>
      </c>
      <c r="C37" s="19">
        <v>19</v>
      </c>
      <c r="D37" s="19">
        <v>18</v>
      </c>
      <c r="E37" s="19">
        <v>1</v>
      </c>
      <c r="F37" s="19">
        <v>34</v>
      </c>
      <c r="G37" s="19">
        <v>33</v>
      </c>
      <c r="H37" s="19">
        <v>1</v>
      </c>
      <c r="I37" s="19">
        <v>25</v>
      </c>
      <c r="J37" s="19">
        <v>24</v>
      </c>
      <c r="K37" s="19">
        <v>1</v>
      </c>
    </row>
    <row r="38" spans="2:11" ht="15.5" x14ac:dyDescent="0.35">
      <c r="B38" s="16" t="s">
        <v>169</v>
      </c>
      <c r="C38" s="17">
        <v>651</v>
      </c>
      <c r="D38" s="17">
        <v>600</v>
      </c>
      <c r="E38" s="17">
        <v>51</v>
      </c>
      <c r="F38" s="17">
        <v>437</v>
      </c>
      <c r="G38" s="17">
        <v>390</v>
      </c>
      <c r="H38" s="17">
        <v>47</v>
      </c>
      <c r="I38" s="17">
        <v>401</v>
      </c>
      <c r="J38" s="17">
        <v>362</v>
      </c>
      <c r="K38" s="17">
        <v>39</v>
      </c>
    </row>
    <row r="39" spans="2:11" ht="14.5" customHeight="1" x14ac:dyDescent="0.35">
      <c r="B39" s="113" t="s">
        <v>210</v>
      </c>
      <c r="C39" s="113"/>
      <c r="D39" s="113"/>
      <c r="E39" s="113"/>
      <c r="F39" s="113"/>
      <c r="G39" s="113"/>
      <c r="H39" s="113"/>
      <c r="I39" s="113"/>
      <c r="J39" s="113"/>
      <c r="K39" s="113"/>
    </row>
    <row r="41" spans="2:11" ht="14.5" customHeight="1" x14ac:dyDescent="0.35"/>
    <row r="42" spans="2:11" ht="15.5" customHeight="1" x14ac:dyDescent="0.35">
      <c r="B42" s="123" t="s">
        <v>212</v>
      </c>
      <c r="C42" s="123"/>
      <c r="D42" s="123"/>
      <c r="E42" s="123"/>
      <c r="F42" s="123"/>
      <c r="G42" s="123"/>
      <c r="H42" s="123"/>
      <c r="I42" s="123"/>
      <c r="J42" s="123"/>
      <c r="K42" s="123"/>
    </row>
    <row r="43" spans="2:11" ht="15.5" customHeight="1" x14ac:dyDescent="0.35">
      <c r="B43" s="122" t="s">
        <v>170</v>
      </c>
      <c r="C43" s="119" t="s">
        <v>239</v>
      </c>
      <c r="D43" s="119"/>
      <c r="E43" s="119" t="s">
        <v>162</v>
      </c>
      <c r="F43" s="119" t="s">
        <v>207</v>
      </c>
      <c r="G43" s="119"/>
      <c r="H43" s="119" t="s">
        <v>163</v>
      </c>
      <c r="I43" s="119" t="s">
        <v>240</v>
      </c>
      <c r="J43" s="119"/>
      <c r="K43" s="119" t="s">
        <v>163</v>
      </c>
    </row>
    <row r="44" spans="2:11" ht="47.25" customHeight="1" thickBot="1" x14ac:dyDescent="0.4">
      <c r="B44" s="122"/>
      <c r="C44" s="103" t="s">
        <v>1</v>
      </c>
      <c r="D44" s="104" t="s">
        <v>6</v>
      </c>
      <c r="E44" s="105" t="s">
        <v>7</v>
      </c>
      <c r="F44" s="103" t="s">
        <v>1</v>
      </c>
      <c r="G44" s="104" t="s">
        <v>6</v>
      </c>
      <c r="H44" s="105" t="s">
        <v>7</v>
      </c>
      <c r="I44" s="103" t="s">
        <v>1</v>
      </c>
      <c r="J44" s="13" t="s">
        <v>6</v>
      </c>
      <c r="K44" s="13" t="s">
        <v>7</v>
      </c>
    </row>
    <row r="45" spans="2:11" ht="15.75" customHeight="1" x14ac:dyDescent="0.35">
      <c r="B45" s="14" t="s">
        <v>1</v>
      </c>
      <c r="C45" s="15">
        <v>2992</v>
      </c>
      <c r="D45" s="15">
        <v>2778</v>
      </c>
      <c r="E45" s="15">
        <v>214</v>
      </c>
      <c r="F45" s="15">
        <v>2586</v>
      </c>
      <c r="G45" s="15">
        <v>2379</v>
      </c>
      <c r="H45" s="15">
        <v>207</v>
      </c>
      <c r="I45" s="15">
        <v>2624</v>
      </c>
      <c r="J45" s="15">
        <v>2384</v>
      </c>
      <c r="K45" s="15">
        <v>240</v>
      </c>
    </row>
    <row r="46" spans="2:11" ht="15.5" x14ac:dyDescent="0.35">
      <c r="B46" s="20" t="s">
        <v>109</v>
      </c>
      <c r="C46" s="17">
        <v>26</v>
      </c>
      <c r="D46" s="17">
        <v>21</v>
      </c>
      <c r="E46" s="17">
        <v>5</v>
      </c>
      <c r="F46" s="17">
        <v>58</v>
      </c>
      <c r="G46" s="17">
        <v>57</v>
      </c>
      <c r="H46" s="17">
        <v>1</v>
      </c>
      <c r="I46" s="17">
        <v>74</v>
      </c>
      <c r="J46" s="17">
        <v>69</v>
      </c>
      <c r="K46" s="17">
        <v>5</v>
      </c>
    </row>
    <row r="47" spans="2:11" ht="15.5" x14ac:dyDescent="0.35">
      <c r="B47" s="21" t="s">
        <v>110</v>
      </c>
      <c r="C47" s="19">
        <v>1242</v>
      </c>
      <c r="D47" s="19">
        <v>1117</v>
      </c>
      <c r="E47" s="19">
        <v>125</v>
      </c>
      <c r="F47" s="19">
        <v>952</v>
      </c>
      <c r="G47" s="19">
        <v>832</v>
      </c>
      <c r="H47" s="19">
        <v>120</v>
      </c>
      <c r="I47" s="19">
        <v>1009</v>
      </c>
      <c r="J47" s="19">
        <v>860</v>
      </c>
      <c r="K47" s="19">
        <v>149</v>
      </c>
    </row>
    <row r="48" spans="2:11" ht="15.5" x14ac:dyDescent="0.35">
      <c r="B48" s="20" t="s">
        <v>111</v>
      </c>
      <c r="C48" s="17">
        <v>1226</v>
      </c>
      <c r="D48" s="17">
        <v>1165</v>
      </c>
      <c r="E48" s="17">
        <v>61</v>
      </c>
      <c r="F48" s="17">
        <v>1054</v>
      </c>
      <c r="G48" s="17">
        <v>990</v>
      </c>
      <c r="H48" s="17">
        <v>64</v>
      </c>
      <c r="I48" s="17">
        <v>1046</v>
      </c>
      <c r="J48" s="17">
        <v>986</v>
      </c>
      <c r="K48" s="17">
        <v>60</v>
      </c>
    </row>
    <row r="49" spans="2:11" ht="15.5" x14ac:dyDescent="0.35">
      <c r="B49" s="21" t="s">
        <v>112</v>
      </c>
      <c r="C49" s="19">
        <v>461</v>
      </c>
      <c r="D49" s="19">
        <v>439</v>
      </c>
      <c r="E49" s="19">
        <v>22</v>
      </c>
      <c r="F49" s="19">
        <v>496</v>
      </c>
      <c r="G49" s="19">
        <v>477</v>
      </c>
      <c r="H49" s="19">
        <v>19</v>
      </c>
      <c r="I49" s="19">
        <v>461</v>
      </c>
      <c r="J49" s="19">
        <v>440</v>
      </c>
      <c r="K49" s="19">
        <v>21</v>
      </c>
    </row>
    <row r="50" spans="2:11" ht="15.5" x14ac:dyDescent="0.35">
      <c r="B50" s="20" t="s">
        <v>113</v>
      </c>
      <c r="C50" s="17">
        <v>36</v>
      </c>
      <c r="D50" s="17">
        <v>35</v>
      </c>
      <c r="E50" s="17">
        <v>1</v>
      </c>
      <c r="F50" s="17">
        <v>26</v>
      </c>
      <c r="G50" s="17">
        <v>23</v>
      </c>
      <c r="H50" s="17">
        <v>3</v>
      </c>
      <c r="I50" s="17">
        <v>33</v>
      </c>
      <c r="J50" s="17">
        <v>28</v>
      </c>
      <c r="K50" s="17">
        <v>5</v>
      </c>
    </row>
    <row r="51" spans="2:11" ht="15.5" x14ac:dyDescent="0.35">
      <c r="B51" s="21" t="s">
        <v>15</v>
      </c>
      <c r="C51" s="19">
        <v>1</v>
      </c>
      <c r="D51" s="19">
        <v>1</v>
      </c>
      <c r="E51" s="19">
        <v>0</v>
      </c>
      <c r="F51" s="19">
        <v>0</v>
      </c>
      <c r="G51" s="19">
        <v>0</v>
      </c>
      <c r="H51" s="19">
        <v>0</v>
      </c>
      <c r="I51" s="19">
        <v>1</v>
      </c>
      <c r="J51" s="19">
        <v>1</v>
      </c>
      <c r="K51" s="19">
        <v>0</v>
      </c>
    </row>
    <row r="52" spans="2:11" ht="14.5" customHeight="1" x14ac:dyDescent="0.35">
      <c r="B52" s="113" t="s">
        <v>210</v>
      </c>
      <c r="C52" s="113"/>
      <c r="D52" s="113"/>
      <c r="E52" s="113"/>
      <c r="F52" s="113"/>
      <c r="G52" s="113"/>
      <c r="H52" s="113"/>
      <c r="I52" s="113"/>
      <c r="J52" s="113"/>
      <c r="K52" s="113"/>
    </row>
    <row r="54" spans="2:11" ht="14.5" customHeight="1" x14ac:dyDescent="0.35"/>
    <row r="55" spans="2:11" ht="15.5" customHeight="1" x14ac:dyDescent="0.35">
      <c r="B55" s="123" t="s">
        <v>213</v>
      </c>
      <c r="C55" s="123"/>
      <c r="D55" s="123"/>
      <c r="E55" s="123"/>
      <c r="F55" s="123"/>
      <c r="G55" s="123"/>
      <c r="H55" s="123"/>
      <c r="I55" s="123"/>
      <c r="J55" s="123"/>
      <c r="K55" s="123"/>
    </row>
    <row r="56" spans="2:11" ht="15.5" customHeight="1" x14ac:dyDescent="0.35">
      <c r="B56" s="122" t="s">
        <v>81</v>
      </c>
      <c r="C56" s="119" t="s">
        <v>239</v>
      </c>
      <c r="D56" s="119"/>
      <c r="E56" s="119" t="s">
        <v>162</v>
      </c>
      <c r="F56" s="119" t="s">
        <v>207</v>
      </c>
      <c r="G56" s="119"/>
      <c r="H56" s="119" t="s">
        <v>163</v>
      </c>
      <c r="I56" s="119" t="s">
        <v>240</v>
      </c>
      <c r="J56" s="119"/>
      <c r="K56" s="119" t="s">
        <v>163</v>
      </c>
    </row>
    <row r="57" spans="2:11" ht="45" customHeight="1" thickBot="1" x14ac:dyDescent="0.4">
      <c r="B57" s="122"/>
      <c r="C57" s="103" t="s">
        <v>1</v>
      </c>
      <c r="D57" s="104" t="s">
        <v>6</v>
      </c>
      <c r="E57" s="105" t="s">
        <v>7</v>
      </c>
      <c r="F57" s="103" t="s">
        <v>1</v>
      </c>
      <c r="G57" s="104" t="s">
        <v>6</v>
      </c>
      <c r="H57" s="105" t="s">
        <v>7</v>
      </c>
      <c r="I57" s="103" t="s">
        <v>1</v>
      </c>
      <c r="J57" s="13" t="s">
        <v>6</v>
      </c>
      <c r="K57" s="13" t="s">
        <v>7</v>
      </c>
    </row>
    <row r="58" spans="2:11" ht="15.75" customHeight="1" x14ac:dyDescent="0.35">
      <c r="B58" s="14" t="s">
        <v>1</v>
      </c>
      <c r="C58" s="15">
        <v>2992</v>
      </c>
      <c r="D58" s="15">
        <v>2778</v>
      </c>
      <c r="E58" s="15">
        <v>214</v>
      </c>
      <c r="F58" s="15">
        <v>2586</v>
      </c>
      <c r="G58" s="15">
        <v>2379</v>
      </c>
      <c r="H58" s="15">
        <v>207</v>
      </c>
      <c r="I58" s="15">
        <v>2624</v>
      </c>
      <c r="J58" s="15">
        <v>2384</v>
      </c>
      <c r="K58" s="15">
        <v>240</v>
      </c>
    </row>
    <row r="59" spans="2:11" ht="15.5" x14ac:dyDescent="0.35">
      <c r="B59" s="20" t="s">
        <v>255</v>
      </c>
      <c r="C59" s="17">
        <v>20</v>
      </c>
      <c r="D59" s="17">
        <v>19</v>
      </c>
      <c r="E59" s="17">
        <v>1</v>
      </c>
      <c r="F59" s="17">
        <v>10</v>
      </c>
      <c r="G59" s="17">
        <v>10</v>
      </c>
      <c r="H59" s="17">
        <v>0</v>
      </c>
      <c r="I59" s="17">
        <v>13</v>
      </c>
      <c r="J59" s="17">
        <v>12</v>
      </c>
      <c r="K59" s="17">
        <v>1</v>
      </c>
    </row>
    <row r="60" spans="2:11" ht="15.5" x14ac:dyDescent="0.35">
      <c r="B60" s="21" t="s">
        <v>256</v>
      </c>
      <c r="C60" s="19">
        <v>1021</v>
      </c>
      <c r="D60" s="19">
        <v>964</v>
      </c>
      <c r="E60" s="19">
        <v>57</v>
      </c>
      <c r="F60" s="19">
        <v>855</v>
      </c>
      <c r="G60" s="19">
        <v>805</v>
      </c>
      <c r="H60" s="19">
        <v>50</v>
      </c>
      <c r="I60" s="19">
        <v>785</v>
      </c>
      <c r="J60" s="19">
        <v>714</v>
      </c>
      <c r="K60" s="19">
        <v>71</v>
      </c>
    </row>
    <row r="61" spans="2:11" ht="15.5" x14ac:dyDescent="0.35">
      <c r="B61" s="20" t="s">
        <v>183</v>
      </c>
      <c r="C61" s="17">
        <v>1699</v>
      </c>
      <c r="D61" s="17">
        <v>1589</v>
      </c>
      <c r="E61" s="17">
        <v>110</v>
      </c>
      <c r="F61" s="17">
        <v>1508</v>
      </c>
      <c r="G61" s="17">
        <v>1400</v>
      </c>
      <c r="H61" s="17">
        <v>108</v>
      </c>
      <c r="I61" s="17">
        <v>1537</v>
      </c>
      <c r="J61" s="17">
        <v>1424</v>
      </c>
      <c r="K61" s="17">
        <v>113</v>
      </c>
    </row>
    <row r="62" spans="2:11" ht="15.5" x14ac:dyDescent="0.35">
      <c r="B62" s="21" t="s">
        <v>184</v>
      </c>
      <c r="C62" s="19">
        <v>52</v>
      </c>
      <c r="D62" s="19">
        <v>44</v>
      </c>
      <c r="E62" s="19">
        <v>8</v>
      </c>
      <c r="F62" s="19">
        <v>47</v>
      </c>
      <c r="G62" s="19">
        <v>37</v>
      </c>
      <c r="H62" s="19">
        <v>10</v>
      </c>
      <c r="I62" s="19">
        <v>54</v>
      </c>
      <c r="J62" s="19">
        <v>45</v>
      </c>
      <c r="K62" s="19">
        <v>9</v>
      </c>
    </row>
    <row r="63" spans="2:11" ht="15.5" x14ac:dyDescent="0.35">
      <c r="B63" s="20" t="s">
        <v>135</v>
      </c>
      <c r="C63" s="17">
        <v>143</v>
      </c>
      <c r="D63" s="17">
        <v>116</v>
      </c>
      <c r="E63" s="17">
        <v>27</v>
      </c>
      <c r="F63" s="17">
        <v>138</v>
      </c>
      <c r="G63" s="17">
        <v>109</v>
      </c>
      <c r="H63" s="17">
        <v>29</v>
      </c>
      <c r="I63" s="17">
        <v>203</v>
      </c>
      <c r="J63" s="17">
        <v>160</v>
      </c>
      <c r="K63" s="17">
        <v>43</v>
      </c>
    </row>
    <row r="64" spans="2:11" ht="15.5" x14ac:dyDescent="0.35">
      <c r="B64" s="21" t="s">
        <v>136</v>
      </c>
      <c r="C64" s="19">
        <v>57</v>
      </c>
      <c r="D64" s="19">
        <v>46</v>
      </c>
      <c r="E64" s="19">
        <v>11</v>
      </c>
      <c r="F64" s="19">
        <v>28</v>
      </c>
      <c r="G64" s="19">
        <v>18</v>
      </c>
      <c r="H64" s="19">
        <v>10</v>
      </c>
      <c r="I64" s="19">
        <v>32</v>
      </c>
      <c r="J64" s="19">
        <v>29</v>
      </c>
      <c r="K64" s="19">
        <v>3</v>
      </c>
    </row>
    <row r="65" spans="2:11" ht="14.5" customHeight="1" x14ac:dyDescent="0.35">
      <c r="B65" s="113" t="s">
        <v>210</v>
      </c>
      <c r="C65" s="113"/>
      <c r="D65" s="113"/>
      <c r="E65" s="113"/>
      <c r="F65" s="113"/>
      <c r="G65" s="113"/>
      <c r="H65" s="113"/>
      <c r="I65" s="113"/>
      <c r="J65" s="113"/>
      <c r="K65" s="113"/>
    </row>
    <row r="68" spans="2:11" ht="14.5" customHeight="1" x14ac:dyDescent="0.35">
      <c r="B68" s="123" t="s">
        <v>214</v>
      </c>
      <c r="C68" s="123"/>
      <c r="D68" s="123"/>
      <c r="E68" s="123"/>
      <c r="F68" s="123"/>
      <c r="G68" s="123"/>
      <c r="H68" s="123"/>
      <c r="I68" s="123"/>
      <c r="J68" s="123"/>
      <c r="K68" s="123"/>
    </row>
    <row r="69" spans="2:11" ht="15.5" customHeight="1" x14ac:dyDescent="0.35">
      <c r="B69" s="122" t="s">
        <v>171</v>
      </c>
      <c r="C69" s="119" t="s">
        <v>239</v>
      </c>
      <c r="D69" s="119"/>
      <c r="E69" s="119" t="s">
        <v>162</v>
      </c>
      <c r="F69" s="119" t="s">
        <v>207</v>
      </c>
      <c r="G69" s="119"/>
      <c r="H69" s="119" t="s">
        <v>163</v>
      </c>
      <c r="I69" s="119" t="s">
        <v>240</v>
      </c>
      <c r="J69" s="119"/>
      <c r="K69" s="119" t="s">
        <v>163</v>
      </c>
    </row>
    <row r="70" spans="2:11" ht="16" thickBot="1" x14ac:dyDescent="0.4">
      <c r="B70" s="122"/>
      <c r="C70" s="103" t="s">
        <v>1</v>
      </c>
      <c r="D70" s="104" t="s">
        <v>6</v>
      </c>
      <c r="E70" s="105" t="s">
        <v>7</v>
      </c>
      <c r="F70" s="103" t="s">
        <v>1</v>
      </c>
      <c r="G70" s="104" t="s">
        <v>6</v>
      </c>
      <c r="H70" s="105" t="s">
        <v>7</v>
      </c>
      <c r="I70" s="103" t="s">
        <v>1</v>
      </c>
      <c r="J70" s="13" t="s">
        <v>6</v>
      </c>
      <c r="K70" s="13" t="s">
        <v>7</v>
      </c>
    </row>
    <row r="71" spans="2:11" ht="47.25" customHeight="1" x14ac:dyDescent="0.35">
      <c r="B71" s="14" t="s">
        <v>1</v>
      </c>
      <c r="C71" s="15">
        <v>2992</v>
      </c>
      <c r="D71" s="15">
        <v>2778</v>
      </c>
      <c r="E71" s="15">
        <v>214</v>
      </c>
      <c r="F71" s="15">
        <v>2586</v>
      </c>
      <c r="G71" s="15">
        <v>2379</v>
      </c>
      <c r="H71" s="15">
        <v>207</v>
      </c>
      <c r="I71" s="15">
        <v>2624</v>
      </c>
      <c r="J71" s="15">
        <v>2384</v>
      </c>
      <c r="K71" s="15">
        <v>240</v>
      </c>
    </row>
    <row r="72" spans="2:11" ht="15.75" customHeight="1" x14ac:dyDescent="0.35">
      <c r="B72" s="20" t="s">
        <v>115</v>
      </c>
      <c r="C72" s="17">
        <v>1025</v>
      </c>
      <c r="D72" s="17">
        <v>914</v>
      </c>
      <c r="E72" s="17">
        <v>111</v>
      </c>
      <c r="F72" s="17">
        <v>801</v>
      </c>
      <c r="G72" s="17">
        <v>693</v>
      </c>
      <c r="H72" s="17">
        <v>108</v>
      </c>
      <c r="I72" s="17">
        <v>992</v>
      </c>
      <c r="J72" s="17">
        <v>847</v>
      </c>
      <c r="K72" s="17">
        <v>145</v>
      </c>
    </row>
    <row r="73" spans="2:11" ht="15.5" x14ac:dyDescent="0.35">
      <c r="B73" s="21" t="s">
        <v>114</v>
      </c>
      <c r="C73" s="19">
        <v>901</v>
      </c>
      <c r="D73" s="19">
        <v>872</v>
      </c>
      <c r="E73" s="19">
        <v>29</v>
      </c>
      <c r="F73" s="19">
        <v>1016</v>
      </c>
      <c r="G73" s="19">
        <v>973</v>
      </c>
      <c r="H73" s="19">
        <v>43</v>
      </c>
      <c r="I73" s="19">
        <v>848</v>
      </c>
      <c r="J73" s="19">
        <v>814</v>
      </c>
      <c r="K73" s="19">
        <v>34</v>
      </c>
    </row>
    <row r="74" spans="2:11" ht="15.5" x14ac:dyDescent="0.35">
      <c r="B74" s="20" t="s">
        <v>116</v>
      </c>
      <c r="C74" s="17">
        <v>424</v>
      </c>
      <c r="D74" s="17">
        <v>420</v>
      </c>
      <c r="E74" s="17">
        <v>4</v>
      </c>
      <c r="F74" s="17">
        <v>358</v>
      </c>
      <c r="G74" s="17">
        <v>355</v>
      </c>
      <c r="H74" s="17">
        <v>3</v>
      </c>
      <c r="I74" s="17">
        <v>320</v>
      </c>
      <c r="J74" s="17">
        <v>316</v>
      </c>
      <c r="K74" s="17">
        <v>4</v>
      </c>
    </row>
    <row r="75" spans="2:11" ht="15.5" x14ac:dyDescent="0.35">
      <c r="B75" s="21" t="s">
        <v>117</v>
      </c>
      <c r="C75" s="19">
        <v>240</v>
      </c>
      <c r="D75" s="19">
        <v>207</v>
      </c>
      <c r="E75" s="19">
        <v>33</v>
      </c>
      <c r="F75" s="19">
        <v>205</v>
      </c>
      <c r="G75" s="19">
        <v>167</v>
      </c>
      <c r="H75" s="19">
        <v>38</v>
      </c>
      <c r="I75" s="19">
        <v>234</v>
      </c>
      <c r="J75" s="19">
        <v>205</v>
      </c>
      <c r="K75" s="19">
        <v>29</v>
      </c>
    </row>
    <row r="76" spans="2:11" ht="15.5" x14ac:dyDescent="0.35">
      <c r="B76" s="20" t="s">
        <v>118</v>
      </c>
      <c r="C76" s="17">
        <v>167</v>
      </c>
      <c r="D76" s="17">
        <v>167</v>
      </c>
      <c r="E76" s="17">
        <v>0</v>
      </c>
      <c r="F76" s="17">
        <v>95</v>
      </c>
      <c r="G76" s="17">
        <v>95</v>
      </c>
      <c r="H76" s="17">
        <v>0</v>
      </c>
      <c r="I76" s="17">
        <v>115</v>
      </c>
      <c r="J76" s="17">
        <v>110</v>
      </c>
      <c r="K76" s="17">
        <v>5</v>
      </c>
    </row>
    <row r="77" spans="2:11" ht="15.5" x14ac:dyDescent="0.35">
      <c r="B77" s="21" t="s">
        <v>119</v>
      </c>
      <c r="C77" s="19">
        <v>181</v>
      </c>
      <c r="D77" s="19">
        <v>157</v>
      </c>
      <c r="E77" s="19">
        <v>24</v>
      </c>
      <c r="F77" s="19">
        <v>74</v>
      </c>
      <c r="G77" s="19">
        <v>62</v>
      </c>
      <c r="H77" s="19">
        <v>12</v>
      </c>
      <c r="I77" s="19">
        <v>78</v>
      </c>
      <c r="J77" s="19">
        <v>64</v>
      </c>
      <c r="K77" s="19">
        <v>14</v>
      </c>
    </row>
    <row r="78" spans="2:11" ht="15.5" x14ac:dyDescent="0.35">
      <c r="B78" s="20" t="s">
        <v>120</v>
      </c>
      <c r="C78" s="17">
        <v>46</v>
      </c>
      <c r="D78" s="17">
        <v>33</v>
      </c>
      <c r="E78" s="17">
        <v>13</v>
      </c>
      <c r="F78" s="17">
        <v>12</v>
      </c>
      <c r="G78" s="17">
        <v>9</v>
      </c>
      <c r="H78" s="17">
        <v>3</v>
      </c>
      <c r="I78" s="17">
        <v>22</v>
      </c>
      <c r="J78" s="17">
        <v>14</v>
      </c>
      <c r="K78" s="17">
        <v>8</v>
      </c>
    </row>
    <row r="79" spans="2:11" ht="15.5" x14ac:dyDescent="0.35">
      <c r="B79" s="21" t="s">
        <v>121</v>
      </c>
      <c r="C79" s="19">
        <v>8</v>
      </c>
      <c r="D79" s="19">
        <v>8</v>
      </c>
      <c r="E79" s="19">
        <v>0</v>
      </c>
      <c r="F79" s="19">
        <v>25</v>
      </c>
      <c r="G79" s="19">
        <v>25</v>
      </c>
      <c r="H79" s="19">
        <v>0</v>
      </c>
      <c r="I79" s="19">
        <v>12</v>
      </c>
      <c r="J79" s="19">
        <v>11</v>
      </c>
      <c r="K79" s="19">
        <v>1</v>
      </c>
    </row>
    <row r="80" spans="2:11" ht="15.5" x14ac:dyDescent="0.35">
      <c r="B80" s="20" t="s">
        <v>122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3</v>
      </c>
      <c r="J80" s="17">
        <v>3</v>
      </c>
      <c r="K80" s="17">
        <v>0</v>
      </c>
    </row>
    <row r="81" spans="2:11" x14ac:dyDescent="0.35">
      <c r="B81" s="113" t="s">
        <v>210</v>
      </c>
      <c r="C81" s="113"/>
      <c r="D81" s="113"/>
      <c r="E81" s="113"/>
      <c r="F81" s="113"/>
      <c r="G81" s="113"/>
      <c r="H81" s="113"/>
      <c r="I81" s="113"/>
      <c r="J81" s="113"/>
      <c r="K81" s="113"/>
    </row>
    <row r="82" spans="2:11" ht="14.5" customHeight="1" x14ac:dyDescent="0.35"/>
    <row r="83" spans="2:11" ht="15.5" x14ac:dyDescent="0.35">
      <c r="B83" s="123" t="s">
        <v>215</v>
      </c>
      <c r="C83" s="123"/>
      <c r="D83" s="123"/>
      <c r="E83" s="123"/>
      <c r="F83" s="123"/>
      <c r="G83" s="123"/>
      <c r="H83" s="123"/>
      <c r="I83" s="123"/>
      <c r="J83" s="123"/>
      <c r="K83" s="123"/>
    </row>
    <row r="84" spans="2:11" ht="15.5" customHeight="1" x14ac:dyDescent="0.35">
      <c r="B84" s="117" t="s">
        <v>156</v>
      </c>
      <c r="C84" s="119" t="s">
        <v>239</v>
      </c>
      <c r="D84" s="119"/>
      <c r="E84" s="119" t="s">
        <v>162</v>
      </c>
      <c r="F84" s="119" t="s">
        <v>207</v>
      </c>
      <c r="G84" s="119"/>
      <c r="H84" s="119" t="s">
        <v>163</v>
      </c>
      <c r="I84" s="119" t="s">
        <v>240</v>
      </c>
      <c r="J84" s="119"/>
      <c r="K84" s="119" t="s">
        <v>163</v>
      </c>
    </row>
    <row r="85" spans="2:11" ht="14.5" customHeight="1" thickBot="1" x14ac:dyDescent="0.4">
      <c r="B85" s="118"/>
      <c r="C85" s="103" t="s">
        <v>1</v>
      </c>
      <c r="D85" s="104" t="s">
        <v>6</v>
      </c>
      <c r="E85" s="105" t="s">
        <v>7</v>
      </c>
      <c r="F85" s="103" t="s">
        <v>1</v>
      </c>
      <c r="G85" s="104" t="s">
        <v>6</v>
      </c>
      <c r="H85" s="105" t="s">
        <v>7</v>
      </c>
      <c r="I85" s="103" t="s">
        <v>1</v>
      </c>
      <c r="J85" s="13" t="s">
        <v>6</v>
      </c>
      <c r="K85" s="13" t="s">
        <v>7</v>
      </c>
    </row>
    <row r="86" spans="2:11" ht="15.5" x14ac:dyDescent="0.35">
      <c r="B86" s="14" t="s">
        <v>80</v>
      </c>
      <c r="C86" s="15">
        <v>2992</v>
      </c>
      <c r="D86" s="15">
        <v>2778</v>
      </c>
      <c r="E86" s="15">
        <v>214</v>
      </c>
      <c r="F86" s="15">
        <v>2586</v>
      </c>
      <c r="G86" s="15">
        <v>2379</v>
      </c>
      <c r="H86" s="15">
        <v>207</v>
      </c>
      <c r="I86" s="15">
        <v>2624</v>
      </c>
      <c r="J86" s="15">
        <v>2384</v>
      </c>
      <c r="K86" s="15">
        <v>240</v>
      </c>
    </row>
    <row r="87" spans="2:11" ht="51" customHeight="1" x14ac:dyDescent="0.35">
      <c r="B87" s="22" t="s">
        <v>17</v>
      </c>
      <c r="C87" s="23">
        <v>63</v>
      </c>
      <c r="D87" s="23">
        <v>60</v>
      </c>
      <c r="E87" s="23">
        <v>3</v>
      </c>
      <c r="F87" s="23">
        <v>53</v>
      </c>
      <c r="G87" s="23">
        <v>49</v>
      </c>
      <c r="H87" s="23">
        <v>4</v>
      </c>
      <c r="I87" s="23">
        <v>49</v>
      </c>
      <c r="J87" s="23">
        <v>42</v>
      </c>
      <c r="K87" s="23">
        <v>7</v>
      </c>
    </row>
    <row r="88" spans="2:11" ht="15.75" customHeight="1" x14ac:dyDescent="0.35">
      <c r="B88" s="21" t="s">
        <v>18</v>
      </c>
      <c r="C88" s="19">
        <v>2</v>
      </c>
      <c r="D88" s="19">
        <v>1</v>
      </c>
      <c r="E88" s="19">
        <v>1</v>
      </c>
      <c r="F88" s="19">
        <v>2</v>
      </c>
      <c r="G88" s="19">
        <v>2</v>
      </c>
      <c r="H88" s="19">
        <v>0</v>
      </c>
      <c r="I88" s="19">
        <v>4</v>
      </c>
      <c r="J88" s="19">
        <v>4</v>
      </c>
      <c r="K88" s="19">
        <v>0</v>
      </c>
    </row>
    <row r="89" spans="2:11" ht="15.5" x14ac:dyDescent="0.35">
      <c r="B89" s="20" t="s">
        <v>20</v>
      </c>
      <c r="C89" s="17">
        <v>40</v>
      </c>
      <c r="D89" s="17">
        <v>39</v>
      </c>
      <c r="E89" s="17">
        <v>1</v>
      </c>
      <c r="F89" s="17">
        <v>34</v>
      </c>
      <c r="G89" s="17">
        <v>32</v>
      </c>
      <c r="H89" s="17">
        <v>2</v>
      </c>
      <c r="I89" s="17">
        <v>23</v>
      </c>
      <c r="J89" s="17">
        <v>18</v>
      </c>
      <c r="K89" s="17">
        <v>5</v>
      </c>
    </row>
    <row r="90" spans="2:11" ht="15.5" x14ac:dyDescent="0.35">
      <c r="B90" s="21" t="s">
        <v>22</v>
      </c>
      <c r="C90" s="19">
        <v>17</v>
      </c>
      <c r="D90" s="19">
        <v>16</v>
      </c>
      <c r="E90" s="19">
        <v>1</v>
      </c>
      <c r="F90" s="19">
        <v>13</v>
      </c>
      <c r="G90" s="19">
        <v>12</v>
      </c>
      <c r="H90" s="19">
        <v>1</v>
      </c>
      <c r="I90" s="19">
        <v>22</v>
      </c>
      <c r="J90" s="19">
        <v>20</v>
      </c>
      <c r="K90" s="19">
        <v>2</v>
      </c>
    </row>
    <row r="91" spans="2:11" ht="15.5" x14ac:dyDescent="0.35">
      <c r="B91" s="20" t="s">
        <v>23</v>
      </c>
      <c r="C91" s="17">
        <v>3</v>
      </c>
      <c r="D91" s="17">
        <v>3</v>
      </c>
      <c r="E91" s="17">
        <v>0</v>
      </c>
      <c r="F91" s="17">
        <v>1</v>
      </c>
      <c r="G91" s="17">
        <v>1</v>
      </c>
      <c r="H91" s="17">
        <v>0</v>
      </c>
      <c r="I91" s="17">
        <v>0</v>
      </c>
      <c r="J91" s="17">
        <v>0</v>
      </c>
      <c r="K91" s="17">
        <v>0</v>
      </c>
    </row>
    <row r="92" spans="2:11" ht="15.5" x14ac:dyDescent="0.35">
      <c r="B92" s="21" t="s">
        <v>24</v>
      </c>
      <c r="C92" s="19">
        <v>1</v>
      </c>
      <c r="D92" s="19">
        <v>1</v>
      </c>
      <c r="E92" s="19">
        <v>0</v>
      </c>
      <c r="F92" s="19">
        <v>3</v>
      </c>
      <c r="G92" s="19">
        <v>2</v>
      </c>
      <c r="H92" s="19">
        <v>1</v>
      </c>
      <c r="I92" s="19">
        <v>0</v>
      </c>
      <c r="J92" s="19">
        <v>0</v>
      </c>
      <c r="K92" s="19">
        <v>0</v>
      </c>
    </row>
    <row r="93" spans="2:11" ht="15.5" x14ac:dyDescent="0.35">
      <c r="B93" s="22" t="s">
        <v>25</v>
      </c>
      <c r="C93" s="110">
        <v>180</v>
      </c>
      <c r="D93" s="110">
        <v>161</v>
      </c>
      <c r="E93" s="110">
        <v>19</v>
      </c>
      <c r="F93" s="110">
        <v>201</v>
      </c>
      <c r="G93" s="110">
        <v>179</v>
      </c>
      <c r="H93" s="110">
        <v>22</v>
      </c>
      <c r="I93" s="110">
        <v>237</v>
      </c>
      <c r="J93" s="110">
        <v>209</v>
      </c>
      <c r="K93" s="110">
        <v>28</v>
      </c>
    </row>
    <row r="94" spans="2:11" ht="15.5" x14ac:dyDescent="0.35">
      <c r="B94" s="21" t="s">
        <v>26</v>
      </c>
      <c r="C94" s="19">
        <v>27</v>
      </c>
      <c r="D94" s="19">
        <v>24</v>
      </c>
      <c r="E94" s="19">
        <v>3</v>
      </c>
      <c r="F94" s="19">
        <v>18</v>
      </c>
      <c r="G94" s="19">
        <v>17</v>
      </c>
      <c r="H94" s="19">
        <v>1</v>
      </c>
      <c r="I94" s="19">
        <v>3</v>
      </c>
      <c r="J94" s="19">
        <v>2</v>
      </c>
      <c r="K94" s="19">
        <v>1</v>
      </c>
    </row>
    <row r="95" spans="2:11" ht="15.5" x14ac:dyDescent="0.35">
      <c r="B95" s="20" t="s">
        <v>27</v>
      </c>
      <c r="C95" s="17">
        <v>0</v>
      </c>
      <c r="D95" s="17">
        <v>0</v>
      </c>
      <c r="E95" s="17">
        <v>0</v>
      </c>
      <c r="F95" s="17">
        <v>1</v>
      </c>
      <c r="G95" s="17">
        <v>1</v>
      </c>
      <c r="H95" s="17">
        <v>0</v>
      </c>
      <c r="I95" s="17">
        <v>25</v>
      </c>
      <c r="J95" s="17">
        <v>20</v>
      </c>
      <c r="K95" s="17">
        <v>5</v>
      </c>
    </row>
    <row r="96" spans="2:11" ht="15.5" x14ac:dyDescent="0.35">
      <c r="B96" s="21" t="s">
        <v>28</v>
      </c>
      <c r="C96" s="19">
        <v>34</v>
      </c>
      <c r="D96" s="19">
        <v>29</v>
      </c>
      <c r="E96" s="19">
        <v>5</v>
      </c>
      <c r="F96" s="19">
        <v>90</v>
      </c>
      <c r="G96" s="19">
        <v>83</v>
      </c>
      <c r="H96" s="19">
        <v>7</v>
      </c>
      <c r="I96" s="19">
        <v>85</v>
      </c>
      <c r="J96" s="19">
        <v>76</v>
      </c>
      <c r="K96" s="19">
        <v>9</v>
      </c>
    </row>
    <row r="97" spans="2:11" ht="15.5" x14ac:dyDescent="0.35">
      <c r="B97" s="20" t="s">
        <v>29</v>
      </c>
      <c r="C97" s="17">
        <v>10</v>
      </c>
      <c r="D97" s="17">
        <v>10</v>
      </c>
      <c r="E97" s="17">
        <v>0</v>
      </c>
      <c r="F97" s="17">
        <v>8</v>
      </c>
      <c r="G97" s="17">
        <v>7</v>
      </c>
      <c r="H97" s="17">
        <v>1</v>
      </c>
      <c r="I97" s="17">
        <v>10</v>
      </c>
      <c r="J97" s="17">
        <v>10</v>
      </c>
      <c r="K97" s="17">
        <v>0</v>
      </c>
    </row>
    <row r="98" spans="2:11" ht="15.5" x14ac:dyDescent="0.35">
      <c r="B98" s="21" t="s">
        <v>30</v>
      </c>
      <c r="C98" s="19">
        <v>2</v>
      </c>
      <c r="D98" s="19">
        <v>2</v>
      </c>
      <c r="E98" s="19">
        <v>0</v>
      </c>
      <c r="F98" s="19">
        <v>1</v>
      </c>
      <c r="G98" s="19">
        <v>1</v>
      </c>
      <c r="H98" s="19">
        <v>0</v>
      </c>
      <c r="I98" s="19">
        <v>7</v>
      </c>
      <c r="J98" s="19">
        <v>6</v>
      </c>
      <c r="K98" s="19">
        <v>1</v>
      </c>
    </row>
    <row r="99" spans="2:11" ht="15.5" x14ac:dyDescent="0.35">
      <c r="B99" s="20" t="s">
        <v>31</v>
      </c>
      <c r="C99" s="17">
        <v>53</v>
      </c>
      <c r="D99" s="17">
        <v>48</v>
      </c>
      <c r="E99" s="17">
        <v>5</v>
      </c>
      <c r="F99" s="17">
        <v>24</v>
      </c>
      <c r="G99" s="17">
        <v>21</v>
      </c>
      <c r="H99" s="17">
        <v>3</v>
      </c>
      <c r="I99" s="17">
        <v>46</v>
      </c>
      <c r="J99" s="17">
        <v>42</v>
      </c>
      <c r="K99" s="17">
        <v>4</v>
      </c>
    </row>
    <row r="100" spans="2:11" ht="15.5" x14ac:dyDescent="0.35">
      <c r="B100" s="21" t="s">
        <v>32</v>
      </c>
      <c r="C100" s="19">
        <v>1</v>
      </c>
      <c r="D100" s="19">
        <v>1</v>
      </c>
      <c r="E100" s="19">
        <v>0</v>
      </c>
      <c r="F100" s="19">
        <v>4</v>
      </c>
      <c r="G100" s="19">
        <v>2</v>
      </c>
      <c r="H100" s="19">
        <v>2</v>
      </c>
      <c r="I100" s="19">
        <v>9</v>
      </c>
      <c r="J100" s="19">
        <v>7</v>
      </c>
      <c r="K100" s="19">
        <v>2</v>
      </c>
    </row>
    <row r="101" spans="2:11" ht="15.5" x14ac:dyDescent="0.35">
      <c r="B101" s="20" t="s">
        <v>33</v>
      </c>
      <c r="C101" s="17">
        <v>6</v>
      </c>
      <c r="D101" s="17">
        <v>6</v>
      </c>
      <c r="E101" s="17">
        <v>0</v>
      </c>
      <c r="F101" s="17">
        <v>5</v>
      </c>
      <c r="G101" s="17">
        <v>5</v>
      </c>
      <c r="H101" s="17">
        <v>0</v>
      </c>
      <c r="I101" s="17">
        <v>6</v>
      </c>
      <c r="J101" s="17">
        <v>6</v>
      </c>
      <c r="K101" s="17">
        <v>0</v>
      </c>
    </row>
    <row r="102" spans="2:11" ht="15.5" x14ac:dyDescent="0.35">
      <c r="B102" s="21" t="s">
        <v>34</v>
      </c>
      <c r="C102" s="19">
        <v>47</v>
      </c>
      <c r="D102" s="19">
        <v>41</v>
      </c>
      <c r="E102" s="19">
        <v>6</v>
      </c>
      <c r="F102" s="19">
        <v>50</v>
      </c>
      <c r="G102" s="19">
        <v>42</v>
      </c>
      <c r="H102" s="19">
        <v>8</v>
      </c>
      <c r="I102" s="19">
        <v>46</v>
      </c>
      <c r="J102" s="19">
        <v>40</v>
      </c>
      <c r="K102" s="19">
        <v>6</v>
      </c>
    </row>
    <row r="103" spans="2:11" ht="15.5" x14ac:dyDescent="0.35">
      <c r="B103" s="22" t="s">
        <v>35</v>
      </c>
      <c r="C103" s="110">
        <v>2464</v>
      </c>
      <c r="D103" s="110">
        <v>2303</v>
      </c>
      <c r="E103" s="110">
        <v>161</v>
      </c>
      <c r="F103" s="110">
        <v>2115</v>
      </c>
      <c r="G103" s="110">
        <v>1968</v>
      </c>
      <c r="H103" s="110">
        <v>147</v>
      </c>
      <c r="I103" s="110">
        <v>2112</v>
      </c>
      <c r="J103" s="110">
        <v>1934</v>
      </c>
      <c r="K103" s="110">
        <v>178</v>
      </c>
    </row>
    <row r="104" spans="2:11" ht="15.5" x14ac:dyDescent="0.35">
      <c r="B104" s="21" t="s">
        <v>36</v>
      </c>
      <c r="C104" s="19">
        <v>98</v>
      </c>
      <c r="D104" s="19">
        <v>84</v>
      </c>
      <c r="E104" s="19">
        <v>14</v>
      </c>
      <c r="F104" s="19">
        <v>121</v>
      </c>
      <c r="G104" s="19">
        <v>105</v>
      </c>
      <c r="H104" s="19">
        <v>16</v>
      </c>
      <c r="I104" s="19">
        <v>136</v>
      </c>
      <c r="J104" s="19">
        <v>116</v>
      </c>
      <c r="K104" s="19">
        <v>20</v>
      </c>
    </row>
    <row r="105" spans="2:11" ht="15.5" x14ac:dyDescent="0.35">
      <c r="B105" s="20" t="s">
        <v>37</v>
      </c>
      <c r="C105" s="17">
        <v>13</v>
      </c>
      <c r="D105" s="17">
        <v>12</v>
      </c>
      <c r="E105" s="17">
        <v>1</v>
      </c>
      <c r="F105" s="17">
        <v>29</v>
      </c>
      <c r="G105" s="17">
        <v>27</v>
      </c>
      <c r="H105" s="17">
        <v>2</v>
      </c>
      <c r="I105" s="17">
        <v>40</v>
      </c>
      <c r="J105" s="17">
        <v>38</v>
      </c>
      <c r="K105" s="17">
        <v>2</v>
      </c>
    </row>
    <row r="106" spans="2:11" ht="15.5" x14ac:dyDescent="0.35">
      <c r="B106" s="21" t="s">
        <v>38</v>
      </c>
      <c r="C106" s="19">
        <v>1361</v>
      </c>
      <c r="D106" s="19">
        <v>1328</v>
      </c>
      <c r="E106" s="19">
        <v>33</v>
      </c>
      <c r="F106" s="19">
        <v>1240</v>
      </c>
      <c r="G106" s="19">
        <v>1195</v>
      </c>
      <c r="H106" s="19">
        <v>45</v>
      </c>
      <c r="I106" s="19">
        <v>1218</v>
      </c>
      <c r="J106" s="19">
        <v>1161</v>
      </c>
      <c r="K106" s="19">
        <v>57</v>
      </c>
    </row>
    <row r="107" spans="2:11" ht="15.5" x14ac:dyDescent="0.35">
      <c r="B107" s="20" t="s">
        <v>39</v>
      </c>
      <c r="C107" s="17">
        <v>992</v>
      </c>
      <c r="D107" s="17">
        <v>879</v>
      </c>
      <c r="E107" s="17">
        <v>113</v>
      </c>
      <c r="F107" s="17">
        <v>725</v>
      </c>
      <c r="G107" s="17">
        <v>641</v>
      </c>
      <c r="H107" s="17">
        <v>84</v>
      </c>
      <c r="I107" s="17">
        <v>718</v>
      </c>
      <c r="J107" s="17">
        <v>619</v>
      </c>
      <c r="K107" s="17">
        <v>99</v>
      </c>
    </row>
    <row r="108" spans="2:11" ht="15.5" x14ac:dyDescent="0.35">
      <c r="B108" s="24" t="s">
        <v>40</v>
      </c>
      <c r="C108" s="111">
        <v>259</v>
      </c>
      <c r="D108" s="111">
        <v>234</v>
      </c>
      <c r="E108" s="111">
        <v>25</v>
      </c>
      <c r="F108" s="111">
        <v>178</v>
      </c>
      <c r="G108" s="111">
        <v>155</v>
      </c>
      <c r="H108" s="111">
        <v>23</v>
      </c>
      <c r="I108" s="111">
        <v>177</v>
      </c>
      <c r="J108" s="111">
        <v>164</v>
      </c>
      <c r="K108" s="111">
        <v>13</v>
      </c>
    </row>
    <row r="109" spans="2:11" ht="15.5" x14ac:dyDescent="0.35">
      <c r="B109" s="20" t="s">
        <v>41</v>
      </c>
      <c r="C109" s="17">
        <v>65</v>
      </c>
      <c r="D109" s="17">
        <v>55</v>
      </c>
      <c r="E109" s="17">
        <v>10</v>
      </c>
      <c r="F109" s="17">
        <v>79</v>
      </c>
      <c r="G109" s="17">
        <v>67</v>
      </c>
      <c r="H109" s="17">
        <v>12</v>
      </c>
      <c r="I109" s="17">
        <v>76</v>
      </c>
      <c r="J109" s="17">
        <v>74</v>
      </c>
      <c r="K109" s="17">
        <v>2</v>
      </c>
    </row>
    <row r="110" spans="2:11" ht="15.5" x14ac:dyDescent="0.35">
      <c r="B110" s="21" t="s">
        <v>42</v>
      </c>
      <c r="C110" s="19">
        <v>17</v>
      </c>
      <c r="D110" s="19">
        <v>10</v>
      </c>
      <c r="E110" s="19">
        <v>7</v>
      </c>
      <c r="F110" s="19">
        <v>24</v>
      </c>
      <c r="G110" s="19">
        <v>20</v>
      </c>
      <c r="H110" s="19">
        <v>4</v>
      </c>
      <c r="I110" s="19">
        <v>37</v>
      </c>
      <c r="J110" s="19">
        <v>33</v>
      </c>
      <c r="K110" s="19">
        <v>4</v>
      </c>
    </row>
    <row r="111" spans="2:11" ht="15.5" x14ac:dyDescent="0.35">
      <c r="B111" s="20" t="s">
        <v>43</v>
      </c>
      <c r="C111" s="17">
        <v>177</v>
      </c>
      <c r="D111" s="17">
        <v>169</v>
      </c>
      <c r="E111" s="17">
        <v>8</v>
      </c>
      <c r="F111" s="17">
        <v>75</v>
      </c>
      <c r="G111" s="17">
        <v>68</v>
      </c>
      <c r="H111" s="17">
        <v>7</v>
      </c>
      <c r="I111" s="17">
        <v>64</v>
      </c>
      <c r="J111" s="17">
        <v>57</v>
      </c>
      <c r="K111" s="17">
        <v>7</v>
      </c>
    </row>
    <row r="112" spans="2:11" ht="15.5" x14ac:dyDescent="0.35">
      <c r="B112" s="24" t="s">
        <v>44</v>
      </c>
      <c r="C112" s="111">
        <v>26</v>
      </c>
      <c r="D112" s="111">
        <v>20</v>
      </c>
      <c r="E112" s="111">
        <v>6</v>
      </c>
      <c r="F112" s="111">
        <v>39</v>
      </c>
      <c r="G112" s="111">
        <v>28</v>
      </c>
      <c r="H112" s="111">
        <v>11</v>
      </c>
      <c r="I112" s="111">
        <v>49</v>
      </c>
      <c r="J112" s="111">
        <v>35</v>
      </c>
      <c r="K112" s="111">
        <v>14</v>
      </c>
    </row>
    <row r="113" spans="2:11" ht="15.5" x14ac:dyDescent="0.35">
      <c r="B113" s="20" t="s">
        <v>45</v>
      </c>
      <c r="C113" s="17">
        <v>7</v>
      </c>
      <c r="D113" s="17">
        <v>6</v>
      </c>
      <c r="E113" s="17">
        <v>1</v>
      </c>
      <c r="F113" s="17">
        <v>8</v>
      </c>
      <c r="G113" s="17">
        <v>6</v>
      </c>
      <c r="H113" s="17">
        <v>2</v>
      </c>
      <c r="I113" s="17">
        <v>6</v>
      </c>
      <c r="J113" s="17">
        <v>3</v>
      </c>
      <c r="K113" s="17">
        <v>3</v>
      </c>
    </row>
    <row r="114" spans="2:11" ht="15.5" x14ac:dyDescent="0.35">
      <c r="B114" s="21" t="s">
        <v>127</v>
      </c>
      <c r="C114" s="19">
        <v>3</v>
      </c>
      <c r="D114" s="19">
        <v>3</v>
      </c>
      <c r="E114" s="19">
        <v>0</v>
      </c>
      <c r="F114" s="19">
        <v>6</v>
      </c>
      <c r="G114" s="19">
        <v>5</v>
      </c>
      <c r="H114" s="19">
        <v>1</v>
      </c>
      <c r="I114" s="19">
        <v>2</v>
      </c>
      <c r="J114" s="19">
        <v>2</v>
      </c>
      <c r="K114" s="19">
        <v>0</v>
      </c>
    </row>
    <row r="115" spans="2:11" ht="15.5" x14ac:dyDescent="0.35">
      <c r="B115" s="20" t="s">
        <v>47</v>
      </c>
      <c r="C115" s="17">
        <v>6</v>
      </c>
      <c r="D115" s="17">
        <v>5</v>
      </c>
      <c r="E115" s="17">
        <v>1</v>
      </c>
      <c r="F115" s="17">
        <v>7</v>
      </c>
      <c r="G115" s="17">
        <v>6</v>
      </c>
      <c r="H115" s="17">
        <v>1</v>
      </c>
      <c r="I115" s="17">
        <v>15</v>
      </c>
      <c r="J115" s="17">
        <v>12</v>
      </c>
      <c r="K115" s="17">
        <v>3</v>
      </c>
    </row>
    <row r="116" spans="2:11" ht="15.5" x14ac:dyDescent="0.35">
      <c r="B116" s="21" t="s">
        <v>48</v>
      </c>
      <c r="C116" s="19">
        <v>10</v>
      </c>
      <c r="D116" s="19">
        <v>6</v>
      </c>
      <c r="E116" s="19">
        <v>4</v>
      </c>
      <c r="F116" s="19">
        <v>18</v>
      </c>
      <c r="G116" s="19">
        <v>11</v>
      </c>
      <c r="H116" s="19">
        <v>7</v>
      </c>
      <c r="I116" s="19">
        <v>26</v>
      </c>
      <c r="J116" s="19">
        <v>18</v>
      </c>
      <c r="K116" s="19">
        <v>8</v>
      </c>
    </row>
    <row r="117" spans="2:11" x14ac:dyDescent="0.35">
      <c r="B117" s="113" t="s">
        <v>210</v>
      </c>
      <c r="C117" s="113"/>
      <c r="D117" s="113"/>
      <c r="E117" s="113"/>
      <c r="F117" s="113"/>
      <c r="G117" s="113"/>
      <c r="H117" s="113"/>
      <c r="I117" s="113"/>
      <c r="J117" s="113"/>
      <c r="K117" s="113"/>
    </row>
    <row r="119" spans="2:11" ht="14.5" customHeight="1" x14ac:dyDescent="0.35"/>
    <row r="122" spans="2:11" ht="15.5" x14ac:dyDescent="0.35">
      <c r="B122" s="123" t="s">
        <v>187</v>
      </c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2:11" ht="15.5" x14ac:dyDescent="0.35">
      <c r="B123" s="120" t="s">
        <v>175</v>
      </c>
      <c r="C123" s="119" t="s">
        <v>239</v>
      </c>
      <c r="D123" s="119"/>
      <c r="E123" s="119" t="s">
        <v>162</v>
      </c>
      <c r="F123" s="119" t="s">
        <v>207</v>
      </c>
      <c r="G123" s="119"/>
      <c r="H123" s="119" t="s">
        <v>163</v>
      </c>
      <c r="I123" s="119" t="s">
        <v>240</v>
      </c>
      <c r="J123" s="119"/>
      <c r="K123" s="119" t="s">
        <v>163</v>
      </c>
    </row>
    <row r="124" spans="2:11" ht="14.5" customHeight="1" thickBot="1" x14ac:dyDescent="0.4">
      <c r="B124" s="121"/>
      <c r="C124" s="103" t="s">
        <v>1</v>
      </c>
      <c r="D124" s="104" t="s">
        <v>6</v>
      </c>
      <c r="E124" s="105" t="s">
        <v>7</v>
      </c>
      <c r="F124" s="103" t="s">
        <v>1</v>
      </c>
      <c r="G124" s="104" t="s">
        <v>6</v>
      </c>
      <c r="H124" s="105" t="s">
        <v>7</v>
      </c>
      <c r="I124" s="103" t="s">
        <v>1</v>
      </c>
      <c r="J124" s="13" t="s">
        <v>6</v>
      </c>
      <c r="K124" s="13" t="s">
        <v>7</v>
      </c>
    </row>
    <row r="125" spans="2:11" ht="15.5" customHeight="1" thickBot="1" x14ac:dyDescent="0.4">
      <c r="B125" s="63" t="s">
        <v>1</v>
      </c>
      <c r="C125" s="64">
        <v>316</v>
      </c>
      <c r="D125" s="64">
        <v>239</v>
      </c>
      <c r="E125" s="64">
        <v>77</v>
      </c>
      <c r="F125" s="64">
        <v>253</v>
      </c>
      <c r="G125" s="64">
        <v>180</v>
      </c>
      <c r="H125" s="64">
        <v>73</v>
      </c>
      <c r="I125" s="64">
        <v>259</v>
      </c>
      <c r="J125" s="64">
        <v>208</v>
      </c>
      <c r="K125" s="64">
        <v>51</v>
      </c>
    </row>
    <row r="126" spans="2:11" ht="15.5" x14ac:dyDescent="0.35">
      <c r="B126" s="20" t="s">
        <v>176</v>
      </c>
      <c r="C126" s="17">
        <v>286</v>
      </c>
      <c r="D126" s="17">
        <v>214</v>
      </c>
      <c r="E126" s="17">
        <v>72</v>
      </c>
      <c r="F126" s="17">
        <v>227</v>
      </c>
      <c r="G126" s="17">
        <v>166</v>
      </c>
      <c r="H126" s="17">
        <v>61</v>
      </c>
      <c r="I126" s="17">
        <v>232</v>
      </c>
      <c r="J126" s="17">
        <v>184</v>
      </c>
      <c r="K126" s="17">
        <v>48</v>
      </c>
    </row>
    <row r="127" spans="2:11" ht="15.5" x14ac:dyDescent="0.35">
      <c r="B127" s="21" t="s">
        <v>177</v>
      </c>
      <c r="C127" s="19">
        <v>5</v>
      </c>
      <c r="D127" s="19">
        <v>5</v>
      </c>
      <c r="E127" s="19">
        <v>0</v>
      </c>
      <c r="F127" s="19">
        <v>17</v>
      </c>
      <c r="G127" s="19">
        <v>9</v>
      </c>
      <c r="H127" s="19">
        <v>8</v>
      </c>
      <c r="I127" s="19">
        <v>18</v>
      </c>
      <c r="J127" s="19">
        <v>16</v>
      </c>
      <c r="K127" s="19">
        <v>2</v>
      </c>
    </row>
    <row r="128" spans="2:11" ht="15.5" x14ac:dyDescent="0.35">
      <c r="B128" s="20" t="s">
        <v>178</v>
      </c>
      <c r="C128" s="17">
        <v>25</v>
      </c>
      <c r="D128" s="17">
        <v>20</v>
      </c>
      <c r="E128" s="17">
        <v>5</v>
      </c>
      <c r="F128" s="17">
        <v>9</v>
      </c>
      <c r="G128" s="17">
        <v>5</v>
      </c>
      <c r="H128" s="17">
        <v>4</v>
      </c>
      <c r="I128" s="17">
        <v>9</v>
      </c>
      <c r="J128" s="17">
        <v>8</v>
      </c>
      <c r="K128" s="17">
        <v>1</v>
      </c>
    </row>
    <row r="129" spans="2:11" ht="15.5" customHeight="1" x14ac:dyDescent="0.35">
      <c r="B129" s="113" t="s">
        <v>210</v>
      </c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2:11" ht="15.75" customHeight="1" x14ac:dyDescent="0.35"/>
    <row r="131" spans="2:11" ht="14.5" customHeight="1" x14ac:dyDescent="0.35"/>
    <row r="132" spans="2:11" ht="15.5" x14ac:dyDescent="0.35">
      <c r="B132" s="123" t="s">
        <v>179</v>
      </c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2:11" ht="15.5" x14ac:dyDescent="0.35">
      <c r="B133" s="122" t="s">
        <v>123</v>
      </c>
      <c r="C133" s="119" t="s">
        <v>239</v>
      </c>
      <c r="D133" s="119"/>
      <c r="E133" s="119" t="s">
        <v>162</v>
      </c>
      <c r="F133" s="119" t="s">
        <v>207</v>
      </c>
      <c r="G133" s="119"/>
      <c r="H133" s="119" t="s">
        <v>163</v>
      </c>
      <c r="I133" s="119" t="s">
        <v>240</v>
      </c>
      <c r="J133" s="119"/>
      <c r="K133" s="119" t="s">
        <v>163</v>
      </c>
    </row>
    <row r="134" spans="2:11" ht="15.5" customHeight="1" thickBot="1" x14ac:dyDescent="0.4">
      <c r="B134" s="122"/>
      <c r="C134" s="103" t="s">
        <v>1</v>
      </c>
      <c r="D134" s="104" t="s">
        <v>6</v>
      </c>
      <c r="E134" s="105" t="s">
        <v>7</v>
      </c>
      <c r="F134" s="103" t="s">
        <v>1</v>
      </c>
      <c r="G134" s="104" t="s">
        <v>6</v>
      </c>
      <c r="H134" s="105" t="s">
        <v>7</v>
      </c>
      <c r="I134" s="103" t="s">
        <v>1</v>
      </c>
      <c r="J134" s="13" t="s">
        <v>6</v>
      </c>
      <c r="K134" s="13" t="s">
        <v>7</v>
      </c>
    </row>
    <row r="135" spans="2:11" ht="15.5" customHeight="1" x14ac:dyDescent="0.35">
      <c r="B135" s="14" t="s">
        <v>1</v>
      </c>
      <c r="C135" s="15">
        <v>316</v>
      </c>
      <c r="D135" s="15">
        <v>239</v>
      </c>
      <c r="E135" s="15">
        <v>77</v>
      </c>
      <c r="F135" s="15">
        <v>253</v>
      </c>
      <c r="G135" s="15">
        <v>180</v>
      </c>
      <c r="H135" s="15">
        <v>73</v>
      </c>
      <c r="I135" s="15">
        <v>259</v>
      </c>
      <c r="J135" s="15">
        <v>208</v>
      </c>
      <c r="K135" s="15">
        <v>51</v>
      </c>
    </row>
    <row r="136" spans="2:11" ht="15" customHeight="1" x14ac:dyDescent="0.35">
      <c r="B136" s="20" t="s">
        <v>58</v>
      </c>
      <c r="C136" s="17">
        <v>57</v>
      </c>
      <c r="D136" s="17">
        <v>48</v>
      </c>
      <c r="E136" s="17">
        <v>9</v>
      </c>
      <c r="F136" s="17">
        <v>34</v>
      </c>
      <c r="G136" s="17">
        <v>27</v>
      </c>
      <c r="H136" s="17">
        <v>7</v>
      </c>
      <c r="I136" s="17">
        <v>42</v>
      </c>
      <c r="J136" s="17">
        <v>33</v>
      </c>
      <c r="K136" s="17">
        <v>9</v>
      </c>
    </row>
    <row r="137" spans="2:11" ht="15.5" x14ac:dyDescent="0.35">
      <c r="B137" s="21" t="s">
        <v>164</v>
      </c>
      <c r="C137" s="19">
        <v>39</v>
      </c>
      <c r="D137" s="19">
        <v>25</v>
      </c>
      <c r="E137" s="19">
        <v>14</v>
      </c>
      <c r="F137" s="19">
        <v>36</v>
      </c>
      <c r="G137" s="19">
        <v>21</v>
      </c>
      <c r="H137" s="19">
        <v>15</v>
      </c>
      <c r="I137" s="19">
        <v>24</v>
      </c>
      <c r="J137" s="19">
        <v>20</v>
      </c>
      <c r="K137" s="19">
        <v>4</v>
      </c>
    </row>
    <row r="138" spans="2:11" ht="15.5" x14ac:dyDescent="0.35">
      <c r="B138" s="20" t="s">
        <v>63</v>
      </c>
      <c r="C138" s="17">
        <v>26</v>
      </c>
      <c r="D138" s="17">
        <v>17</v>
      </c>
      <c r="E138" s="17">
        <v>9</v>
      </c>
      <c r="F138" s="17">
        <v>21</v>
      </c>
      <c r="G138" s="17">
        <v>16</v>
      </c>
      <c r="H138" s="17">
        <v>5</v>
      </c>
      <c r="I138" s="17">
        <v>23</v>
      </c>
      <c r="J138" s="17">
        <v>16</v>
      </c>
      <c r="K138" s="17">
        <v>7</v>
      </c>
    </row>
    <row r="139" spans="2:11" ht="15.5" customHeight="1" x14ac:dyDescent="0.35">
      <c r="B139" s="21" t="s">
        <v>124</v>
      </c>
      <c r="C139" s="19">
        <v>13</v>
      </c>
      <c r="D139" s="19">
        <v>13</v>
      </c>
      <c r="E139" s="19">
        <v>0</v>
      </c>
      <c r="F139" s="19">
        <v>14</v>
      </c>
      <c r="G139" s="19">
        <v>11</v>
      </c>
      <c r="H139" s="19">
        <v>3</v>
      </c>
      <c r="I139" s="19">
        <v>18</v>
      </c>
      <c r="J139" s="19">
        <v>16</v>
      </c>
      <c r="K139" s="19">
        <v>2</v>
      </c>
    </row>
    <row r="140" spans="2:11" ht="15.75" customHeight="1" x14ac:dyDescent="0.35">
      <c r="B140" s="20" t="s">
        <v>54</v>
      </c>
      <c r="C140" s="17">
        <v>9</v>
      </c>
      <c r="D140" s="17">
        <v>7</v>
      </c>
      <c r="E140" s="17">
        <v>2</v>
      </c>
      <c r="F140" s="17">
        <v>5</v>
      </c>
      <c r="G140" s="17">
        <v>4</v>
      </c>
      <c r="H140" s="17">
        <v>1</v>
      </c>
      <c r="I140" s="17">
        <v>17</v>
      </c>
      <c r="J140" s="17">
        <v>14</v>
      </c>
      <c r="K140" s="17">
        <v>3</v>
      </c>
    </row>
    <row r="141" spans="2:11" ht="15.5" x14ac:dyDescent="0.35">
      <c r="B141" s="21" t="s">
        <v>70</v>
      </c>
      <c r="C141" s="19">
        <v>28</v>
      </c>
      <c r="D141" s="19">
        <v>19</v>
      </c>
      <c r="E141" s="19">
        <v>9</v>
      </c>
      <c r="F141" s="19">
        <v>20</v>
      </c>
      <c r="G141" s="19">
        <v>16</v>
      </c>
      <c r="H141" s="19">
        <v>4</v>
      </c>
      <c r="I141" s="19">
        <v>15</v>
      </c>
      <c r="J141" s="19">
        <v>12</v>
      </c>
      <c r="K141" s="19">
        <v>3</v>
      </c>
    </row>
    <row r="142" spans="2:11" ht="15.5" x14ac:dyDescent="0.35">
      <c r="B142" s="20" t="s">
        <v>60</v>
      </c>
      <c r="C142" s="17">
        <v>25</v>
      </c>
      <c r="D142" s="17">
        <v>19</v>
      </c>
      <c r="E142" s="17">
        <v>6</v>
      </c>
      <c r="F142" s="17">
        <v>10</v>
      </c>
      <c r="G142" s="17">
        <v>9</v>
      </c>
      <c r="H142" s="17">
        <v>1</v>
      </c>
      <c r="I142" s="17">
        <v>14</v>
      </c>
      <c r="J142" s="17">
        <v>13</v>
      </c>
      <c r="K142" s="17">
        <v>1</v>
      </c>
    </row>
    <row r="143" spans="2:11" ht="15.5" x14ac:dyDescent="0.35">
      <c r="B143" s="21" t="s">
        <v>64</v>
      </c>
      <c r="C143" s="19">
        <v>14</v>
      </c>
      <c r="D143" s="19">
        <v>12</v>
      </c>
      <c r="E143" s="19">
        <v>2</v>
      </c>
      <c r="F143" s="19">
        <v>15</v>
      </c>
      <c r="G143" s="19">
        <v>10</v>
      </c>
      <c r="H143" s="19">
        <v>5</v>
      </c>
      <c r="I143" s="19">
        <v>13</v>
      </c>
      <c r="J143" s="19">
        <v>10</v>
      </c>
      <c r="K143" s="19">
        <v>3</v>
      </c>
    </row>
    <row r="144" spans="2:11" ht="15.5" x14ac:dyDescent="0.35">
      <c r="B144" s="20" t="s">
        <v>66</v>
      </c>
      <c r="C144" s="17">
        <v>10</v>
      </c>
      <c r="D144" s="17">
        <v>6</v>
      </c>
      <c r="E144" s="17">
        <v>4</v>
      </c>
      <c r="F144" s="17">
        <v>11</v>
      </c>
      <c r="G144" s="17">
        <v>9</v>
      </c>
      <c r="H144" s="17">
        <v>2</v>
      </c>
      <c r="I144" s="17">
        <v>13</v>
      </c>
      <c r="J144" s="17">
        <v>9</v>
      </c>
      <c r="K144" s="17">
        <v>4</v>
      </c>
    </row>
    <row r="145" spans="2:11" ht="15.5" x14ac:dyDescent="0.35">
      <c r="B145" s="21" t="s">
        <v>65</v>
      </c>
      <c r="C145" s="19">
        <v>16</v>
      </c>
      <c r="D145" s="19">
        <v>15</v>
      </c>
      <c r="E145" s="19">
        <v>1</v>
      </c>
      <c r="F145" s="19">
        <v>12</v>
      </c>
      <c r="G145" s="19">
        <v>11</v>
      </c>
      <c r="H145" s="19">
        <v>1</v>
      </c>
      <c r="I145" s="19">
        <v>12</v>
      </c>
      <c r="J145" s="19">
        <v>10</v>
      </c>
      <c r="K145" s="19">
        <v>2</v>
      </c>
    </row>
    <row r="146" spans="2:11" ht="15.5" x14ac:dyDescent="0.35">
      <c r="B146" s="20" t="s">
        <v>71</v>
      </c>
      <c r="C146" s="17">
        <v>2</v>
      </c>
      <c r="D146" s="17">
        <v>2</v>
      </c>
      <c r="E146" s="17">
        <v>0</v>
      </c>
      <c r="F146" s="17">
        <v>13</v>
      </c>
      <c r="G146" s="17">
        <v>7</v>
      </c>
      <c r="H146" s="17">
        <v>6</v>
      </c>
      <c r="I146" s="17">
        <v>9</v>
      </c>
      <c r="J146" s="17">
        <v>5</v>
      </c>
      <c r="K146" s="17">
        <v>4</v>
      </c>
    </row>
    <row r="147" spans="2:11" ht="15.5" x14ac:dyDescent="0.35">
      <c r="B147" s="21" t="s">
        <v>165</v>
      </c>
      <c r="C147" s="19">
        <v>0</v>
      </c>
      <c r="D147" s="19">
        <v>0</v>
      </c>
      <c r="E147" s="19">
        <v>0</v>
      </c>
      <c r="F147" s="19">
        <v>5</v>
      </c>
      <c r="G147" s="19">
        <v>3</v>
      </c>
      <c r="H147" s="19">
        <v>2</v>
      </c>
      <c r="I147" s="19">
        <v>7</v>
      </c>
      <c r="J147" s="19">
        <v>6</v>
      </c>
      <c r="K147" s="19">
        <v>1</v>
      </c>
    </row>
    <row r="148" spans="2:11" ht="15.5" x14ac:dyDescent="0.35">
      <c r="B148" s="20" t="s">
        <v>125</v>
      </c>
      <c r="C148" s="17">
        <v>2</v>
      </c>
      <c r="D148" s="17">
        <v>0</v>
      </c>
      <c r="E148" s="17">
        <v>2</v>
      </c>
      <c r="F148" s="17">
        <v>5</v>
      </c>
      <c r="G148" s="17">
        <v>5</v>
      </c>
      <c r="H148" s="17">
        <v>0</v>
      </c>
      <c r="I148" s="17">
        <v>6</v>
      </c>
      <c r="J148" s="17">
        <v>5</v>
      </c>
      <c r="K148" s="17">
        <v>1</v>
      </c>
    </row>
    <row r="149" spans="2:11" ht="15.5" x14ac:dyDescent="0.35">
      <c r="B149" s="21" t="s">
        <v>257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5</v>
      </c>
      <c r="J149" s="19">
        <v>3</v>
      </c>
      <c r="K149" s="19">
        <v>2</v>
      </c>
    </row>
    <row r="150" spans="2:11" ht="15.5" x14ac:dyDescent="0.35">
      <c r="B150" s="20" t="s">
        <v>254</v>
      </c>
      <c r="C150" s="17">
        <v>3</v>
      </c>
      <c r="D150" s="17">
        <v>2</v>
      </c>
      <c r="E150" s="17">
        <v>1</v>
      </c>
      <c r="F150" s="17">
        <v>2</v>
      </c>
      <c r="G150" s="17">
        <v>1</v>
      </c>
      <c r="H150" s="17">
        <v>1</v>
      </c>
      <c r="I150" s="17">
        <v>4</v>
      </c>
      <c r="J150" s="17">
        <v>3</v>
      </c>
      <c r="K150" s="17">
        <v>1</v>
      </c>
    </row>
    <row r="151" spans="2:11" ht="15.5" x14ac:dyDescent="0.35">
      <c r="B151" s="21" t="s">
        <v>62</v>
      </c>
      <c r="C151" s="19">
        <v>9</v>
      </c>
      <c r="D151" s="19">
        <v>5</v>
      </c>
      <c r="E151" s="19">
        <v>4</v>
      </c>
      <c r="F151" s="19">
        <v>1</v>
      </c>
      <c r="G151" s="19">
        <v>1</v>
      </c>
      <c r="H151" s="19">
        <v>0</v>
      </c>
      <c r="I151" s="19">
        <v>4</v>
      </c>
      <c r="J151" s="19">
        <v>4</v>
      </c>
      <c r="K151" s="19">
        <v>0</v>
      </c>
    </row>
    <row r="152" spans="2:11" ht="15.5" x14ac:dyDescent="0.35">
      <c r="B152" s="20" t="s">
        <v>167</v>
      </c>
      <c r="C152" s="17">
        <v>1</v>
      </c>
      <c r="D152" s="17">
        <v>1</v>
      </c>
      <c r="E152" s="17">
        <v>0</v>
      </c>
      <c r="F152" s="17">
        <v>1</v>
      </c>
      <c r="G152" s="17">
        <v>1</v>
      </c>
      <c r="H152" s="17">
        <v>0</v>
      </c>
      <c r="I152" s="17">
        <v>4</v>
      </c>
      <c r="J152" s="17">
        <v>4</v>
      </c>
      <c r="K152" s="17">
        <v>0</v>
      </c>
    </row>
    <row r="153" spans="2:11" ht="15.5" x14ac:dyDescent="0.35">
      <c r="B153" s="21" t="s">
        <v>55</v>
      </c>
      <c r="C153" s="19">
        <v>3</v>
      </c>
      <c r="D153" s="19">
        <v>2</v>
      </c>
      <c r="E153" s="19">
        <v>1</v>
      </c>
      <c r="F153" s="19">
        <v>1</v>
      </c>
      <c r="G153" s="19">
        <v>1</v>
      </c>
      <c r="H153" s="19">
        <v>0</v>
      </c>
      <c r="I153" s="19">
        <v>2</v>
      </c>
      <c r="J153" s="19">
        <v>2</v>
      </c>
      <c r="K153" s="19">
        <v>0</v>
      </c>
    </row>
    <row r="154" spans="2:11" ht="15.5" x14ac:dyDescent="0.35">
      <c r="B154" s="20" t="s">
        <v>166</v>
      </c>
      <c r="C154" s="17">
        <v>3</v>
      </c>
      <c r="D154" s="17">
        <v>1</v>
      </c>
      <c r="E154" s="17">
        <v>2</v>
      </c>
      <c r="F154" s="17">
        <v>4</v>
      </c>
      <c r="G154" s="17">
        <v>3</v>
      </c>
      <c r="H154" s="17">
        <v>1</v>
      </c>
      <c r="I154" s="17">
        <v>2</v>
      </c>
      <c r="J154" s="17">
        <v>1</v>
      </c>
      <c r="K154" s="17">
        <v>1</v>
      </c>
    </row>
    <row r="155" spans="2:11" ht="15.5" x14ac:dyDescent="0.35">
      <c r="B155" s="21" t="s">
        <v>258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2</v>
      </c>
      <c r="J155" s="19">
        <v>2</v>
      </c>
      <c r="K155" s="19">
        <v>0</v>
      </c>
    </row>
    <row r="156" spans="2:11" ht="15.5" x14ac:dyDescent="0.35">
      <c r="B156" s="20" t="s">
        <v>169</v>
      </c>
      <c r="C156" s="17">
        <v>56</v>
      </c>
      <c r="D156" s="17">
        <v>45</v>
      </c>
      <c r="E156" s="17">
        <v>11</v>
      </c>
      <c r="F156" s="17">
        <v>43</v>
      </c>
      <c r="G156" s="17">
        <v>24</v>
      </c>
      <c r="H156" s="17">
        <v>19</v>
      </c>
      <c r="I156" s="17">
        <v>23</v>
      </c>
      <c r="J156" s="17">
        <v>20</v>
      </c>
      <c r="K156" s="17">
        <v>3</v>
      </c>
    </row>
    <row r="157" spans="2:11" ht="14.5" customHeight="1" x14ac:dyDescent="0.35">
      <c r="B157" s="113" t="s">
        <v>210</v>
      </c>
      <c r="C157" s="113"/>
      <c r="D157" s="113"/>
      <c r="E157" s="113"/>
      <c r="F157" s="113"/>
      <c r="G157" s="113"/>
      <c r="H157" s="113"/>
      <c r="I157" s="113"/>
      <c r="J157" s="113"/>
      <c r="K157" s="113"/>
    </row>
    <row r="159" spans="2:11" ht="14.5" customHeight="1" x14ac:dyDescent="0.35">
      <c r="B159" s="123" t="s">
        <v>180</v>
      </c>
      <c r="C159" s="123"/>
      <c r="D159" s="123"/>
      <c r="E159" s="123"/>
      <c r="F159" s="123"/>
      <c r="G159" s="123"/>
      <c r="H159" s="123"/>
      <c r="I159" s="123"/>
      <c r="J159" s="123"/>
      <c r="K159" s="123"/>
    </row>
    <row r="160" spans="2:11" ht="15.5" x14ac:dyDescent="0.35">
      <c r="B160" s="122" t="s">
        <v>181</v>
      </c>
      <c r="C160" s="119" t="s">
        <v>239</v>
      </c>
      <c r="D160" s="119"/>
      <c r="E160" s="119" t="s">
        <v>162</v>
      </c>
      <c r="F160" s="119" t="s">
        <v>207</v>
      </c>
      <c r="G160" s="119"/>
      <c r="H160" s="119" t="s">
        <v>163</v>
      </c>
      <c r="I160" s="119" t="s">
        <v>240</v>
      </c>
      <c r="J160" s="119"/>
      <c r="K160" s="119" t="s">
        <v>163</v>
      </c>
    </row>
    <row r="161" spans="2:11" ht="15.5" customHeight="1" thickBot="1" x14ac:dyDescent="0.4">
      <c r="B161" s="122" t="s">
        <v>170</v>
      </c>
      <c r="C161" s="103" t="s">
        <v>1</v>
      </c>
      <c r="D161" s="104" t="s">
        <v>6</v>
      </c>
      <c r="E161" s="105" t="s">
        <v>7</v>
      </c>
      <c r="F161" s="103" t="s">
        <v>1</v>
      </c>
      <c r="G161" s="104" t="s">
        <v>6</v>
      </c>
      <c r="H161" s="105" t="s">
        <v>7</v>
      </c>
      <c r="I161" s="103" t="s">
        <v>1</v>
      </c>
      <c r="J161" s="13" t="s">
        <v>6</v>
      </c>
      <c r="K161" s="13" t="s">
        <v>7</v>
      </c>
    </row>
    <row r="162" spans="2:11" ht="15.5" customHeight="1" x14ac:dyDescent="0.35">
      <c r="B162" s="14" t="s">
        <v>1</v>
      </c>
      <c r="C162" s="15">
        <v>316</v>
      </c>
      <c r="D162" s="15">
        <v>239</v>
      </c>
      <c r="E162" s="15">
        <v>77</v>
      </c>
      <c r="F162" s="15">
        <v>253</v>
      </c>
      <c r="G162" s="15">
        <v>180</v>
      </c>
      <c r="H162" s="15">
        <v>73</v>
      </c>
      <c r="I162" s="15">
        <v>259</v>
      </c>
      <c r="J162" s="15">
        <v>208</v>
      </c>
      <c r="K162" s="15">
        <v>51</v>
      </c>
    </row>
    <row r="163" spans="2:11" ht="15.5" x14ac:dyDescent="0.35">
      <c r="B163" s="21" t="s">
        <v>110</v>
      </c>
      <c r="C163" s="19">
        <v>157</v>
      </c>
      <c r="D163" s="19">
        <v>113</v>
      </c>
      <c r="E163" s="19">
        <v>44</v>
      </c>
      <c r="F163" s="19">
        <v>131</v>
      </c>
      <c r="G163" s="19">
        <v>88</v>
      </c>
      <c r="H163" s="19">
        <v>43</v>
      </c>
      <c r="I163" s="19">
        <v>139</v>
      </c>
      <c r="J163" s="19">
        <v>106</v>
      </c>
      <c r="K163" s="19">
        <v>33</v>
      </c>
    </row>
    <row r="164" spans="2:11" ht="15" customHeight="1" x14ac:dyDescent="0.35">
      <c r="B164" s="20" t="s">
        <v>111</v>
      </c>
      <c r="C164" s="17">
        <v>122</v>
      </c>
      <c r="D164" s="17">
        <v>98</v>
      </c>
      <c r="E164" s="17">
        <v>24</v>
      </c>
      <c r="F164" s="17">
        <v>91</v>
      </c>
      <c r="G164" s="17">
        <v>66</v>
      </c>
      <c r="H164" s="17">
        <v>25</v>
      </c>
      <c r="I164" s="17">
        <v>104</v>
      </c>
      <c r="J164" s="17">
        <v>87</v>
      </c>
      <c r="K164" s="17">
        <v>17</v>
      </c>
    </row>
    <row r="165" spans="2:11" ht="15.5" x14ac:dyDescent="0.35">
      <c r="B165" s="21" t="s">
        <v>112</v>
      </c>
      <c r="C165" s="19">
        <v>36</v>
      </c>
      <c r="D165" s="19">
        <v>27</v>
      </c>
      <c r="E165" s="19">
        <v>9</v>
      </c>
      <c r="F165" s="19">
        <v>28</v>
      </c>
      <c r="G165" s="19">
        <v>24</v>
      </c>
      <c r="H165" s="19">
        <v>4</v>
      </c>
      <c r="I165" s="19">
        <v>14</v>
      </c>
      <c r="J165" s="19">
        <v>13</v>
      </c>
      <c r="K165" s="19">
        <v>1</v>
      </c>
    </row>
    <row r="166" spans="2:11" ht="15.5" customHeight="1" x14ac:dyDescent="0.35">
      <c r="B166" s="20" t="s">
        <v>113</v>
      </c>
      <c r="C166" s="17">
        <v>1</v>
      </c>
      <c r="D166" s="17">
        <v>1</v>
      </c>
      <c r="E166" s="17">
        <v>0</v>
      </c>
      <c r="F166" s="17">
        <v>3</v>
      </c>
      <c r="G166" s="17">
        <v>2</v>
      </c>
      <c r="H166" s="17">
        <v>1</v>
      </c>
      <c r="I166" s="17">
        <v>2</v>
      </c>
      <c r="J166" s="17">
        <v>2</v>
      </c>
      <c r="K166" s="17">
        <v>0</v>
      </c>
    </row>
    <row r="167" spans="2:11" ht="15.75" customHeight="1" x14ac:dyDescent="0.35">
      <c r="B167" s="113" t="s">
        <v>210</v>
      </c>
      <c r="C167" s="113"/>
      <c r="D167" s="113"/>
      <c r="E167" s="113"/>
      <c r="F167" s="113"/>
      <c r="G167" s="113"/>
      <c r="H167" s="113"/>
      <c r="I167" s="113"/>
      <c r="J167" s="113"/>
      <c r="K167" s="113"/>
    </row>
    <row r="169" spans="2:11" ht="14.5" customHeight="1" x14ac:dyDescent="0.35"/>
    <row r="170" spans="2:11" ht="15.5" x14ac:dyDescent="0.35">
      <c r="B170" s="114" t="s">
        <v>182</v>
      </c>
      <c r="C170" s="115"/>
      <c r="D170" s="115"/>
      <c r="E170" s="115"/>
      <c r="F170" s="115"/>
      <c r="G170" s="115"/>
      <c r="H170" s="115"/>
      <c r="I170" s="115"/>
      <c r="J170" s="115"/>
      <c r="K170" s="116"/>
    </row>
    <row r="171" spans="2:11" ht="15.5" x14ac:dyDescent="0.35">
      <c r="B171" s="117" t="s">
        <v>81</v>
      </c>
      <c r="C171" s="119" t="s">
        <v>239</v>
      </c>
      <c r="D171" s="119"/>
      <c r="E171" s="119" t="s">
        <v>162</v>
      </c>
      <c r="F171" s="119" t="s">
        <v>207</v>
      </c>
      <c r="G171" s="119"/>
      <c r="H171" s="119" t="s">
        <v>163</v>
      </c>
      <c r="I171" s="119" t="s">
        <v>240</v>
      </c>
      <c r="J171" s="119"/>
      <c r="K171" s="119" t="s">
        <v>163</v>
      </c>
    </row>
    <row r="172" spans="2:11" ht="15.5" customHeight="1" thickBot="1" x14ac:dyDescent="0.4">
      <c r="B172" s="118"/>
      <c r="C172" s="103" t="s">
        <v>1</v>
      </c>
      <c r="D172" s="104" t="s">
        <v>6</v>
      </c>
      <c r="E172" s="105" t="s">
        <v>7</v>
      </c>
      <c r="F172" s="103" t="s">
        <v>1</v>
      </c>
      <c r="G172" s="104" t="s">
        <v>6</v>
      </c>
      <c r="H172" s="105" t="s">
        <v>7</v>
      </c>
      <c r="I172" s="103" t="s">
        <v>1</v>
      </c>
      <c r="J172" s="13" t="s">
        <v>6</v>
      </c>
      <c r="K172" s="13" t="s">
        <v>7</v>
      </c>
    </row>
    <row r="173" spans="2:11" ht="15.5" customHeight="1" x14ac:dyDescent="0.35">
      <c r="B173" s="14" t="s">
        <v>1</v>
      </c>
      <c r="C173" s="15">
        <v>316</v>
      </c>
      <c r="D173" s="15">
        <v>239</v>
      </c>
      <c r="E173" s="15">
        <v>77</v>
      </c>
      <c r="F173" s="15">
        <v>253</v>
      </c>
      <c r="G173" s="15">
        <v>180</v>
      </c>
      <c r="H173" s="15">
        <v>73</v>
      </c>
      <c r="I173" s="15">
        <v>259</v>
      </c>
      <c r="J173" s="15">
        <v>208</v>
      </c>
      <c r="K173" s="15">
        <v>51</v>
      </c>
    </row>
    <row r="174" spans="2:11" ht="14.5" customHeight="1" x14ac:dyDescent="0.35">
      <c r="B174" s="20" t="s">
        <v>183</v>
      </c>
      <c r="C174" s="17">
        <v>201</v>
      </c>
      <c r="D174" s="17">
        <v>154</v>
      </c>
      <c r="E174" s="17">
        <v>47</v>
      </c>
      <c r="F174" s="17">
        <v>162</v>
      </c>
      <c r="G174" s="17">
        <v>119</v>
      </c>
      <c r="H174" s="17">
        <v>43</v>
      </c>
      <c r="I174" s="17">
        <v>158</v>
      </c>
      <c r="J174" s="17">
        <v>130</v>
      </c>
      <c r="K174" s="17">
        <v>28</v>
      </c>
    </row>
    <row r="175" spans="2:11" ht="15.5" x14ac:dyDescent="0.35">
      <c r="B175" s="21" t="s">
        <v>184</v>
      </c>
      <c r="C175" s="19">
        <v>8</v>
      </c>
      <c r="D175" s="19">
        <v>6</v>
      </c>
      <c r="E175" s="19">
        <v>2</v>
      </c>
      <c r="F175" s="19">
        <v>18</v>
      </c>
      <c r="G175" s="19">
        <v>10</v>
      </c>
      <c r="H175" s="19">
        <v>8</v>
      </c>
      <c r="I175" s="19">
        <v>16</v>
      </c>
      <c r="J175" s="19">
        <v>14</v>
      </c>
      <c r="K175" s="19">
        <v>2</v>
      </c>
    </row>
    <row r="176" spans="2:11" ht="15.5" x14ac:dyDescent="0.35">
      <c r="B176" s="20" t="s">
        <v>135</v>
      </c>
      <c r="C176" s="17">
        <v>76</v>
      </c>
      <c r="D176" s="17">
        <v>54</v>
      </c>
      <c r="E176" s="17">
        <v>22</v>
      </c>
      <c r="F176" s="17">
        <v>61</v>
      </c>
      <c r="G176" s="17">
        <v>43</v>
      </c>
      <c r="H176" s="17">
        <v>18</v>
      </c>
      <c r="I176" s="17">
        <v>72</v>
      </c>
      <c r="J176" s="17">
        <v>52</v>
      </c>
      <c r="K176" s="17">
        <v>20</v>
      </c>
    </row>
    <row r="177" spans="2:11" ht="15.75" customHeight="1" x14ac:dyDescent="0.35">
      <c r="B177" s="21" t="s">
        <v>136</v>
      </c>
      <c r="C177" s="19">
        <v>31</v>
      </c>
      <c r="D177" s="19">
        <v>25</v>
      </c>
      <c r="E177" s="19">
        <v>6</v>
      </c>
      <c r="F177" s="19">
        <v>12</v>
      </c>
      <c r="G177" s="19">
        <v>8</v>
      </c>
      <c r="H177" s="19">
        <v>4</v>
      </c>
      <c r="I177" s="19">
        <v>13</v>
      </c>
      <c r="J177" s="19">
        <v>12</v>
      </c>
      <c r="K177" s="19">
        <v>1</v>
      </c>
    </row>
    <row r="178" spans="2:11" ht="15.75" customHeight="1" x14ac:dyDescent="0.35">
      <c r="B178" s="113" t="s">
        <v>210</v>
      </c>
      <c r="C178" s="113"/>
      <c r="D178" s="113"/>
      <c r="E178" s="113"/>
      <c r="F178" s="113"/>
      <c r="G178" s="113"/>
      <c r="H178" s="113"/>
      <c r="I178" s="113"/>
      <c r="J178" s="113"/>
      <c r="K178" s="113"/>
    </row>
    <row r="180" spans="2:11" ht="14.5" customHeight="1" x14ac:dyDescent="0.35"/>
    <row r="183" spans="2:11" ht="15.5" x14ac:dyDescent="0.35">
      <c r="B183" s="114" t="s">
        <v>185</v>
      </c>
      <c r="C183" s="115"/>
      <c r="D183" s="115"/>
      <c r="E183" s="115"/>
      <c r="F183" s="115"/>
      <c r="G183" s="115"/>
      <c r="H183" s="115"/>
      <c r="I183" s="115"/>
      <c r="J183" s="115"/>
      <c r="K183" s="116"/>
    </row>
    <row r="184" spans="2:11" ht="15.5" x14ac:dyDescent="0.35">
      <c r="B184" s="117" t="s">
        <v>171</v>
      </c>
      <c r="C184" s="119" t="s">
        <v>239</v>
      </c>
      <c r="D184" s="119"/>
      <c r="E184" s="119" t="s">
        <v>162</v>
      </c>
      <c r="F184" s="119" t="s">
        <v>207</v>
      </c>
      <c r="G184" s="119"/>
      <c r="H184" s="119" t="s">
        <v>163</v>
      </c>
      <c r="I184" s="119" t="s">
        <v>240</v>
      </c>
      <c r="J184" s="119"/>
      <c r="K184" s="119" t="s">
        <v>163</v>
      </c>
    </row>
    <row r="185" spans="2:11" ht="14.5" customHeight="1" thickBot="1" x14ac:dyDescent="0.4">
      <c r="B185" s="118"/>
      <c r="C185" s="103" t="s">
        <v>1</v>
      </c>
      <c r="D185" s="104" t="s">
        <v>6</v>
      </c>
      <c r="E185" s="105" t="s">
        <v>7</v>
      </c>
      <c r="F185" s="103" t="s">
        <v>1</v>
      </c>
      <c r="G185" s="104" t="s">
        <v>6</v>
      </c>
      <c r="H185" s="105" t="s">
        <v>7</v>
      </c>
      <c r="I185" s="103" t="s">
        <v>1</v>
      </c>
      <c r="J185" s="13" t="s">
        <v>6</v>
      </c>
      <c r="K185" s="13" t="s">
        <v>7</v>
      </c>
    </row>
    <row r="186" spans="2:11" ht="15.5" customHeight="1" x14ac:dyDescent="0.35">
      <c r="B186" s="14" t="s">
        <v>1</v>
      </c>
      <c r="C186" s="15">
        <v>316</v>
      </c>
      <c r="D186" s="15">
        <v>239</v>
      </c>
      <c r="E186" s="15">
        <v>77</v>
      </c>
      <c r="F186" s="15">
        <v>253</v>
      </c>
      <c r="G186" s="15">
        <v>180</v>
      </c>
      <c r="H186" s="15">
        <v>73</v>
      </c>
      <c r="I186" s="15">
        <v>259</v>
      </c>
      <c r="J186" s="15">
        <v>208</v>
      </c>
      <c r="K186" s="15">
        <v>51</v>
      </c>
    </row>
    <row r="187" spans="2:11" ht="15.5" x14ac:dyDescent="0.35">
      <c r="B187" s="65" t="s">
        <v>115</v>
      </c>
      <c r="C187" s="17">
        <v>144</v>
      </c>
      <c r="D187" s="17">
        <v>103</v>
      </c>
      <c r="E187" s="17">
        <v>41</v>
      </c>
      <c r="F187" s="17">
        <v>99</v>
      </c>
      <c r="G187" s="17">
        <v>67</v>
      </c>
      <c r="H187" s="17">
        <v>32</v>
      </c>
      <c r="I187" s="17">
        <v>98</v>
      </c>
      <c r="J187" s="17">
        <v>75</v>
      </c>
      <c r="K187" s="17">
        <v>23</v>
      </c>
    </row>
    <row r="188" spans="2:11" ht="46.5" x14ac:dyDescent="0.35">
      <c r="B188" s="66" t="s">
        <v>117</v>
      </c>
      <c r="C188" s="19">
        <v>104</v>
      </c>
      <c r="D188" s="19">
        <v>80</v>
      </c>
      <c r="E188" s="19">
        <v>24</v>
      </c>
      <c r="F188" s="19">
        <v>104</v>
      </c>
      <c r="G188" s="19">
        <v>77</v>
      </c>
      <c r="H188" s="19">
        <v>27</v>
      </c>
      <c r="I188" s="19">
        <v>97</v>
      </c>
      <c r="J188" s="19">
        <v>80</v>
      </c>
      <c r="K188" s="19">
        <v>17</v>
      </c>
    </row>
    <row r="189" spans="2:11" ht="15.5" x14ac:dyDescent="0.35">
      <c r="B189" s="65" t="s">
        <v>114</v>
      </c>
      <c r="C189" s="17">
        <v>40</v>
      </c>
      <c r="D189" s="17">
        <v>33</v>
      </c>
      <c r="E189" s="17">
        <v>7</v>
      </c>
      <c r="F189" s="17">
        <v>38</v>
      </c>
      <c r="G189" s="17">
        <v>27</v>
      </c>
      <c r="H189" s="17">
        <v>11</v>
      </c>
      <c r="I189" s="17">
        <v>46</v>
      </c>
      <c r="J189" s="17">
        <v>38</v>
      </c>
      <c r="K189" s="17">
        <v>8</v>
      </c>
    </row>
    <row r="190" spans="2:11" ht="36" customHeight="1" x14ac:dyDescent="0.35">
      <c r="B190" s="66" t="s">
        <v>120</v>
      </c>
      <c r="C190" s="19">
        <v>10</v>
      </c>
      <c r="D190" s="19">
        <v>10</v>
      </c>
      <c r="E190" s="19">
        <v>0</v>
      </c>
      <c r="F190" s="19">
        <v>4</v>
      </c>
      <c r="G190" s="19">
        <v>3</v>
      </c>
      <c r="H190" s="19">
        <v>1</v>
      </c>
      <c r="I190" s="19">
        <v>10</v>
      </c>
      <c r="J190" s="19">
        <v>7</v>
      </c>
      <c r="K190" s="19">
        <v>3</v>
      </c>
    </row>
    <row r="191" spans="2:11" ht="15.75" customHeight="1" x14ac:dyDescent="0.35">
      <c r="B191" s="66" t="s">
        <v>116</v>
      </c>
      <c r="C191" s="19">
        <v>9</v>
      </c>
      <c r="D191" s="19">
        <v>8</v>
      </c>
      <c r="E191" s="19">
        <v>1</v>
      </c>
      <c r="F191" s="19">
        <v>4</v>
      </c>
      <c r="G191" s="19">
        <v>2</v>
      </c>
      <c r="H191" s="19">
        <v>2</v>
      </c>
      <c r="I191" s="19">
        <v>3</v>
      </c>
      <c r="J191" s="19">
        <v>3</v>
      </c>
      <c r="K191" s="19">
        <v>0</v>
      </c>
    </row>
    <row r="192" spans="2:11" ht="15.5" x14ac:dyDescent="0.35">
      <c r="B192" s="65" t="s">
        <v>122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2</v>
      </c>
      <c r="J192" s="17">
        <v>2</v>
      </c>
      <c r="K192" s="17">
        <v>0</v>
      </c>
    </row>
    <row r="193" spans="2:11" ht="31" x14ac:dyDescent="0.35">
      <c r="B193" s="66" t="s">
        <v>118</v>
      </c>
      <c r="C193" s="19">
        <v>1</v>
      </c>
      <c r="D193" s="19">
        <v>1</v>
      </c>
      <c r="E193" s="19">
        <v>0</v>
      </c>
      <c r="F193" s="19">
        <v>3</v>
      </c>
      <c r="G193" s="19">
        <v>3</v>
      </c>
      <c r="H193" s="19">
        <v>0</v>
      </c>
      <c r="I193" s="19">
        <v>2</v>
      </c>
      <c r="J193" s="19">
        <v>2</v>
      </c>
      <c r="K193" s="19">
        <v>0</v>
      </c>
    </row>
    <row r="194" spans="2:11" ht="31" x14ac:dyDescent="0.35">
      <c r="B194" s="65" t="s">
        <v>119</v>
      </c>
      <c r="C194" s="17">
        <v>8</v>
      </c>
      <c r="D194" s="17">
        <v>4</v>
      </c>
      <c r="E194" s="17">
        <v>4</v>
      </c>
      <c r="F194" s="17">
        <v>1</v>
      </c>
      <c r="G194" s="17">
        <v>1</v>
      </c>
      <c r="H194" s="17">
        <v>0</v>
      </c>
      <c r="I194" s="17">
        <v>1</v>
      </c>
      <c r="J194" s="17">
        <v>1</v>
      </c>
      <c r="K194" s="17">
        <v>0</v>
      </c>
    </row>
    <row r="195" spans="2:11" x14ac:dyDescent="0.35">
      <c r="B195" s="113" t="s">
        <v>210</v>
      </c>
      <c r="C195" s="113"/>
      <c r="D195" s="113"/>
      <c r="E195" s="113"/>
      <c r="F195" s="113"/>
      <c r="G195" s="113"/>
      <c r="H195" s="113"/>
      <c r="I195" s="113"/>
      <c r="J195" s="113"/>
      <c r="K195" s="113"/>
    </row>
    <row r="197" spans="2:11" ht="14.5" customHeight="1" x14ac:dyDescent="0.35">
      <c r="B197" s="114" t="s">
        <v>186</v>
      </c>
      <c r="C197" s="115"/>
      <c r="D197" s="115"/>
      <c r="E197" s="115"/>
      <c r="F197" s="115"/>
      <c r="G197" s="115"/>
      <c r="H197" s="115"/>
      <c r="I197" s="115"/>
      <c r="J197" s="115"/>
      <c r="K197" s="116"/>
    </row>
    <row r="198" spans="2:11" ht="15.5" x14ac:dyDescent="0.35">
      <c r="B198" s="120" t="s">
        <v>156</v>
      </c>
      <c r="C198" s="119" t="s">
        <v>239</v>
      </c>
      <c r="D198" s="119"/>
      <c r="E198" s="119" t="s">
        <v>162</v>
      </c>
      <c r="F198" s="119" t="s">
        <v>207</v>
      </c>
      <c r="G198" s="119"/>
      <c r="H198" s="119" t="s">
        <v>163</v>
      </c>
      <c r="I198" s="119" t="s">
        <v>240</v>
      </c>
      <c r="J198" s="119"/>
      <c r="K198" s="119" t="s">
        <v>163</v>
      </c>
    </row>
    <row r="199" spans="2:11" ht="15.5" customHeight="1" thickBot="1" x14ac:dyDescent="0.4">
      <c r="B199" s="121"/>
      <c r="C199" s="103" t="s">
        <v>1</v>
      </c>
      <c r="D199" s="104" t="s">
        <v>6</v>
      </c>
      <c r="E199" s="105" t="s">
        <v>7</v>
      </c>
      <c r="F199" s="103" t="s">
        <v>1</v>
      </c>
      <c r="G199" s="104" t="s">
        <v>6</v>
      </c>
      <c r="H199" s="105" t="s">
        <v>7</v>
      </c>
      <c r="I199" s="103" t="s">
        <v>1</v>
      </c>
      <c r="J199" s="13" t="s">
        <v>6</v>
      </c>
      <c r="K199" s="13" t="s">
        <v>7</v>
      </c>
    </row>
    <row r="200" spans="2:11" ht="15.5" customHeight="1" x14ac:dyDescent="0.35">
      <c r="B200" s="14" t="s">
        <v>80</v>
      </c>
      <c r="C200" s="15">
        <v>316</v>
      </c>
      <c r="D200" s="15">
        <v>239</v>
      </c>
      <c r="E200" s="15">
        <v>77</v>
      </c>
      <c r="F200" s="15">
        <v>253</v>
      </c>
      <c r="G200" s="15">
        <v>180</v>
      </c>
      <c r="H200" s="15">
        <v>73</v>
      </c>
      <c r="I200" s="15">
        <v>259</v>
      </c>
      <c r="J200" s="15">
        <v>208</v>
      </c>
      <c r="K200" s="15">
        <v>51</v>
      </c>
    </row>
    <row r="201" spans="2:11" ht="14.5" customHeight="1" x14ac:dyDescent="0.35">
      <c r="B201" s="22" t="s">
        <v>17</v>
      </c>
      <c r="C201" s="110">
        <v>26</v>
      </c>
      <c r="D201" s="110">
        <v>23</v>
      </c>
      <c r="E201" s="110">
        <v>3</v>
      </c>
      <c r="F201" s="110">
        <v>3</v>
      </c>
      <c r="G201" s="110">
        <v>3</v>
      </c>
      <c r="H201" s="110">
        <v>0</v>
      </c>
      <c r="I201" s="110">
        <v>3</v>
      </c>
      <c r="J201" s="110">
        <v>3</v>
      </c>
      <c r="K201" s="110">
        <v>0</v>
      </c>
    </row>
    <row r="202" spans="2:11" ht="15.5" x14ac:dyDescent="0.35">
      <c r="B202" s="21" t="s">
        <v>18</v>
      </c>
      <c r="C202" s="19">
        <v>2</v>
      </c>
      <c r="D202" s="19">
        <v>1</v>
      </c>
      <c r="E202" s="19">
        <v>1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</row>
    <row r="203" spans="2:11" ht="15.5" x14ac:dyDescent="0.35">
      <c r="B203" s="20" t="s">
        <v>20</v>
      </c>
      <c r="C203" s="17">
        <v>21</v>
      </c>
      <c r="D203" s="17">
        <v>20</v>
      </c>
      <c r="E203" s="17">
        <v>1</v>
      </c>
      <c r="F203" s="17">
        <v>1</v>
      </c>
      <c r="G203" s="17">
        <v>1</v>
      </c>
      <c r="H203" s="17">
        <v>0</v>
      </c>
      <c r="I203" s="17">
        <v>2</v>
      </c>
      <c r="J203" s="17">
        <v>2</v>
      </c>
      <c r="K203" s="17">
        <v>0</v>
      </c>
    </row>
    <row r="204" spans="2:11" ht="31.5" customHeight="1" x14ac:dyDescent="0.35">
      <c r="B204" s="21" t="s">
        <v>22</v>
      </c>
      <c r="C204" s="19">
        <v>2</v>
      </c>
      <c r="D204" s="19">
        <v>1</v>
      </c>
      <c r="E204" s="19">
        <v>1</v>
      </c>
      <c r="F204" s="19">
        <v>2</v>
      </c>
      <c r="G204" s="19">
        <v>2</v>
      </c>
      <c r="H204" s="19">
        <v>0</v>
      </c>
      <c r="I204" s="19">
        <v>1</v>
      </c>
      <c r="J204" s="19">
        <v>1</v>
      </c>
      <c r="K204" s="19">
        <v>0</v>
      </c>
    </row>
    <row r="205" spans="2:11" ht="15.75" customHeight="1" x14ac:dyDescent="0.35">
      <c r="B205" s="20" t="s">
        <v>23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</row>
    <row r="206" spans="2:11" ht="15.5" x14ac:dyDescent="0.35">
      <c r="B206" s="21" t="s">
        <v>24</v>
      </c>
      <c r="C206" s="19">
        <v>1</v>
      </c>
      <c r="D206" s="19">
        <v>1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</row>
    <row r="207" spans="2:11" ht="15.5" x14ac:dyDescent="0.35">
      <c r="B207" s="22" t="s">
        <v>25</v>
      </c>
      <c r="C207" s="110">
        <v>17</v>
      </c>
      <c r="D207" s="110">
        <v>11</v>
      </c>
      <c r="E207" s="110">
        <v>6</v>
      </c>
      <c r="F207" s="110">
        <v>12</v>
      </c>
      <c r="G207" s="110">
        <v>7</v>
      </c>
      <c r="H207" s="110">
        <v>5</v>
      </c>
      <c r="I207" s="110">
        <v>23</v>
      </c>
      <c r="J207" s="110">
        <v>21</v>
      </c>
      <c r="K207" s="110">
        <v>2</v>
      </c>
    </row>
    <row r="208" spans="2:11" ht="15.5" x14ac:dyDescent="0.35">
      <c r="B208" s="21" t="s">
        <v>26</v>
      </c>
      <c r="C208" s="19">
        <v>1</v>
      </c>
      <c r="D208" s="19">
        <v>0</v>
      </c>
      <c r="E208" s="19">
        <v>1</v>
      </c>
      <c r="F208" s="19">
        <v>1</v>
      </c>
      <c r="G208" s="19">
        <v>0</v>
      </c>
      <c r="H208" s="19">
        <v>1</v>
      </c>
      <c r="I208" s="19">
        <v>0</v>
      </c>
      <c r="J208" s="19">
        <v>0</v>
      </c>
      <c r="K208" s="19">
        <v>0</v>
      </c>
    </row>
    <row r="209" spans="2:11" ht="15.5" x14ac:dyDescent="0.35">
      <c r="B209" s="20" t="s">
        <v>28</v>
      </c>
      <c r="C209" s="17">
        <v>2</v>
      </c>
      <c r="D209" s="17">
        <v>2</v>
      </c>
      <c r="E209" s="17">
        <v>0</v>
      </c>
      <c r="F209" s="17">
        <v>2</v>
      </c>
      <c r="G209" s="17">
        <v>1</v>
      </c>
      <c r="H209" s="17">
        <v>1</v>
      </c>
      <c r="I209" s="17">
        <v>4</v>
      </c>
      <c r="J209" s="17">
        <v>4</v>
      </c>
      <c r="K209" s="17">
        <v>0</v>
      </c>
    </row>
    <row r="210" spans="2:11" ht="15.5" x14ac:dyDescent="0.35">
      <c r="B210" s="21" t="s">
        <v>29</v>
      </c>
      <c r="C210" s="19">
        <v>2</v>
      </c>
      <c r="D210" s="19">
        <v>2</v>
      </c>
      <c r="E210" s="19">
        <v>0</v>
      </c>
      <c r="F210" s="19">
        <v>3</v>
      </c>
      <c r="G210" s="19">
        <v>2</v>
      </c>
      <c r="H210" s="19">
        <v>1</v>
      </c>
      <c r="I210" s="19">
        <v>2</v>
      </c>
      <c r="J210" s="19">
        <v>2</v>
      </c>
      <c r="K210" s="19">
        <v>0</v>
      </c>
    </row>
    <row r="211" spans="2:11" ht="15.5" x14ac:dyDescent="0.35">
      <c r="B211" s="20" t="s">
        <v>30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4</v>
      </c>
      <c r="J211" s="17">
        <v>4</v>
      </c>
      <c r="K211" s="17">
        <v>0</v>
      </c>
    </row>
    <row r="212" spans="2:11" ht="15.5" x14ac:dyDescent="0.35">
      <c r="B212" s="21" t="s">
        <v>31</v>
      </c>
      <c r="C212" s="19">
        <v>6</v>
      </c>
      <c r="D212" s="19">
        <v>2</v>
      </c>
      <c r="E212" s="19">
        <v>4</v>
      </c>
      <c r="F212" s="19">
        <v>3</v>
      </c>
      <c r="G212" s="19">
        <v>3</v>
      </c>
      <c r="H212" s="19">
        <v>0</v>
      </c>
      <c r="I212" s="19">
        <v>7</v>
      </c>
      <c r="J212" s="19">
        <v>6</v>
      </c>
      <c r="K212" s="19">
        <v>1</v>
      </c>
    </row>
    <row r="213" spans="2:11" ht="15.5" x14ac:dyDescent="0.35">
      <c r="B213" s="20" t="s">
        <v>34</v>
      </c>
      <c r="C213" s="17">
        <v>6</v>
      </c>
      <c r="D213" s="17">
        <v>5</v>
      </c>
      <c r="E213" s="17">
        <v>1</v>
      </c>
      <c r="F213" s="17">
        <v>3</v>
      </c>
      <c r="G213" s="17">
        <v>1</v>
      </c>
      <c r="H213" s="17">
        <v>2</v>
      </c>
      <c r="I213" s="17">
        <v>6</v>
      </c>
      <c r="J213" s="17">
        <v>5</v>
      </c>
      <c r="K213" s="17">
        <v>1</v>
      </c>
    </row>
    <row r="214" spans="2:11" ht="15.5" x14ac:dyDescent="0.35">
      <c r="B214" s="24" t="s">
        <v>35</v>
      </c>
      <c r="C214" s="111">
        <v>227</v>
      </c>
      <c r="D214" s="111">
        <v>172</v>
      </c>
      <c r="E214" s="111">
        <v>55</v>
      </c>
      <c r="F214" s="111">
        <v>201</v>
      </c>
      <c r="G214" s="111">
        <v>148</v>
      </c>
      <c r="H214" s="111">
        <v>53</v>
      </c>
      <c r="I214" s="111">
        <v>204</v>
      </c>
      <c r="J214" s="111">
        <v>159</v>
      </c>
      <c r="K214" s="111">
        <v>45</v>
      </c>
    </row>
    <row r="215" spans="2:11" ht="15.5" x14ac:dyDescent="0.35">
      <c r="B215" s="20" t="s">
        <v>36</v>
      </c>
      <c r="C215" s="17">
        <v>25</v>
      </c>
      <c r="D215" s="17">
        <v>17</v>
      </c>
      <c r="E215" s="17">
        <v>8</v>
      </c>
      <c r="F215" s="17">
        <v>18</v>
      </c>
      <c r="G215" s="17">
        <v>10</v>
      </c>
      <c r="H215" s="17">
        <v>8</v>
      </c>
      <c r="I215" s="17">
        <v>15</v>
      </c>
      <c r="J215" s="17">
        <v>14</v>
      </c>
      <c r="K215" s="17">
        <v>1</v>
      </c>
    </row>
    <row r="216" spans="2:11" ht="15.5" x14ac:dyDescent="0.35">
      <c r="B216" s="21" t="s">
        <v>37</v>
      </c>
      <c r="C216" s="19">
        <v>3</v>
      </c>
      <c r="D216" s="19">
        <v>3</v>
      </c>
      <c r="E216" s="19">
        <v>0</v>
      </c>
      <c r="F216" s="19">
        <v>1</v>
      </c>
      <c r="G216" s="19">
        <v>1</v>
      </c>
      <c r="H216" s="19">
        <v>0</v>
      </c>
      <c r="I216" s="19">
        <v>2</v>
      </c>
      <c r="J216" s="19">
        <v>1</v>
      </c>
      <c r="K216" s="19">
        <v>1</v>
      </c>
    </row>
    <row r="217" spans="2:11" ht="15.5" x14ac:dyDescent="0.35">
      <c r="B217" s="20" t="s">
        <v>38</v>
      </c>
      <c r="C217" s="17">
        <v>55</v>
      </c>
      <c r="D217" s="17">
        <v>44</v>
      </c>
      <c r="E217" s="17">
        <v>11</v>
      </c>
      <c r="F217" s="17">
        <v>61</v>
      </c>
      <c r="G217" s="17">
        <v>43</v>
      </c>
      <c r="H217" s="17">
        <v>18</v>
      </c>
      <c r="I217" s="17">
        <v>53</v>
      </c>
      <c r="J217" s="17">
        <v>41</v>
      </c>
      <c r="K217" s="17">
        <v>12</v>
      </c>
    </row>
    <row r="218" spans="2:11" ht="15.5" x14ac:dyDescent="0.35">
      <c r="B218" s="21" t="s">
        <v>39</v>
      </c>
      <c r="C218" s="19">
        <v>144</v>
      </c>
      <c r="D218" s="19">
        <v>108</v>
      </c>
      <c r="E218" s="19">
        <v>36</v>
      </c>
      <c r="F218" s="19">
        <v>121</v>
      </c>
      <c r="G218" s="19">
        <v>94</v>
      </c>
      <c r="H218" s="19">
        <v>27</v>
      </c>
      <c r="I218" s="19">
        <v>134</v>
      </c>
      <c r="J218" s="19">
        <v>103</v>
      </c>
      <c r="K218" s="19">
        <v>31</v>
      </c>
    </row>
    <row r="219" spans="2:11" ht="15.5" x14ac:dyDescent="0.35">
      <c r="B219" s="22" t="s">
        <v>40</v>
      </c>
      <c r="C219" s="110">
        <v>33</v>
      </c>
      <c r="D219" s="110">
        <v>24</v>
      </c>
      <c r="E219" s="110">
        <v>9</v>
      </c>
      <c r="F219" s="110">
        <v>23</v>
      </c>
      <c r="G219" s="110">
        <v>14</v>
      </c>
      <c r="H219" s="110">
        <v>9</v>
      </c>
      <c r="I219" s="110">
        <v>20</v>
      </c>
      <c r="J219" s="110">
        <v>19</v>
      </c>
      <c r="K219" s="110">
        <v>1</v>
      </c>
    </row>
    <row r="220" spans="2:11" ht="15.5" x14ac:dyDescent="0.35">
      <c r="B220" s="21" t="s">
        <v>41</v>
      </c>
      <c r="C220" s="19">
        <v>11</v>
      </c>
      <c r="D220" s="19">
        <v>8</v>
      </c>
      <c r="E220" s="19">
        <v>3</v>
      </c>
      <c r="F220" s="19">
        <v>13</v>
      </c>
      <c r="G220" s="19">
        <v>9</v>
      </c>
      <c r="H220" s="19">
        <v>4</v>
      </c>
      <c r="I220" s="19">
        <v>8</v>
      </c>
      <c r="J220" s="19">
        <v>7</v>
      </c>
      <c r="K220" s="19">
        <v>1</v>
      </c>
    </row>
    <row r="221" spans="2:11" ht="15.5" x14ac:dyDescent="0.35">
      <c r="B221" s="20" t="s">
        <v>42</v>
      </c>
      <c r="C221" s="17">
        <v>4</v>
      </c>
      <c r="D221" s="17">
        <v>1</v>
      </c>
      <c r="E221" s="17">
        <v>3</v>
      </c>
      <c r="F221" s="17">
        <v>2</v>
      </c>
      <c r="G221" s="17">
        <v>1</v>
      </c>
      <c r="H221" s="17">
        <v>1</v>
      </c>
      <c r="I221" s="17">
        <v>6</v>
      </c>
      <c r="J221" s="17">
        <v>6</v>
      </c>
      <c r="K221" s="17">
        <v>0</v>
      </c>
    </row>
    <row r="222" spans="2:11" ht="15.5" x14ac:dyDescent="0.35">
      <c r="B222" s="21" t="s">
        <v>43</v>
      </c>
      <c r="C222" s="19">
        <v>18</v>
      </c>
      <c r="D222" s="19">
        <v>15</v>
      </c>
      <c r="E222" s="19">
        <v>3</v>
      </c>
      <c r="F222" s="19">
        <v>8</v>
      </c>
      <c r="G222" s="19">
        <v>4</v>
      </c>
      <c r="H222" s="19">
        <v>4</v>
      </c>
      <c r="I222" s="19">
        <v>6</v>
      </c>
      <c r="J222" s="19">
        <v>6</v>
      </c>
      <c r="K222" s="19">
        <v>0</v>
      </c>
    </row>
    <row r="223" spans="2:11" ht="15.5" x14ac:dyDescent="0.35">
      <c r="B223" s="22" t="s">
        <v>44</v>
      </c>
      <c r="C223" s="110">
        <v>13</v>
      </c>
      <c r="D223" s="110">
        <v>9</v>
      </c>
      <c r="E223" s="110">
        <v>4</v>
      </c>
      <c r="F223" s="110">
        <v>14</v>
      </c>
      <c r="G223" s="110">
        <v>8</v>
      </c>
      <c r="H223" s="110">
        <v>6</v>
      </c>
      <c r="I223" s="110">
        <v>9</v>
      </c>
      <c r="J223" s="110">
        <v>6</v>
      </c>
      <c r="K223" s="110">
        <v>3</v>
      </c>
    </row>
    <row r="224" spans="2:11" ht="15.5" x14ac:dyDescent="0.35">
      <c r="B224" s="21" t="s">
        <v>45</v>
      </c>
      <c r="C224" s="19">
        <v>2</v>
      </c>
      <c r="D224" s="19">
        <v>2</v>
      </c>
      <c r="E224" s="19">
        <v>0</v>
      </c>
      <c r="F224" s="19">
        <v>3</v>
      </c>
      <c r="G224" s="19">
        <v>3</v>
      </c>
      <c r="H224" s="19">
        <v>0</v>
      </c>
      <c r="I224" s="19">
        <v>0</v>
      </c>
      <c r="J224" s="19">
        <v>0</v>
      </c>
      <c r="K224" s="19">
        <v>0</v>
      </c>
    </row>
    <row r="225" spans="2:11" ht="15.5" x14ac:dyDescent="0.35">
      <c r="B225" s="20" t="s">
        <v>127</v>
      </c>
      <c r="C225" s="17">
        <v>1</v>
      </c>
      <c r="D225" s="17">
        <v>1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</row>
    <row r="226" spans="2:11" ht="15.5" x14ac:dyDescent="0.35">
      <c r="B226" s="21" t="s">
        <v>47</v>
      </c>
      <c r="C226" s="19">
        <v>1</v>
      </c>
      <c r="D226" s="19">
        <v>1</v>
      </c>
      <c r="E226" s="19">
        <v>0</v>
      </c>
      <c r="F226" s="19">
        <v>1</v>
      </c>
      <c r="G226" s="19">
        <v>1</v>
      </c>
      <c r="H226" s="19">
        <v>0</v>
      </c>
      <c r="I226" s="19">
        <v>1</v>
      </c>
      <c r="J226" s="19">
        <v>1</v>
      </c>
      <c r="K226" s="19">
        <v>0</v>
      </c>
    </row>
    <row r="227" spans="2:11" ht="15.5" x14ac:dyDescent="0.35">
      <c r="B227" s="20" t="s">
        <v>48</v>
      </c>
      <c r="C227" s="17">
        <v>9</v>
      </c>
      <c r="D227" s="17">
        <v>5</v>
      </c>
      <c r="E227" s="17">
        <v>4</v>
      </c>
      <c r="F227" s="17">
        <v>10</v>
      </c>
      <c r="G227" s="17">
        <v>4</v>
      </c>
      <c r="H227" s="17">
        <v>6</v>
      </c>
      <c r="I227" s="17">
        <v>8</v>
      </c>
      <c r="J227" s="17">
        <v>5</v>
      </c>
      <c r="K227" s="17">
        <v>3</v>
      </c>
    </row>
    <row r="228" spans="2:11" x14ac:dyDescent="0.35">
      <c r="B228" s="113" t="s">
        <v>210</v>
      </c>
      <c r="C228" s="113"/>
      <c r="D228" s="113"/>
      <c r="E228" s="113"/>
      <c r="F228" s="113"/>
      <c r="G228" s="113"/>
      <c r="H228" s="113"/>
      <c r="I228" s="113"/>
      <c r="J228" s="113"/>
      <c r="K228" s="113"/>
    </row>
    <row r="230" spans="2:11" ht="14.5" customHeight="1" x14ac:dyDescent="0.35"/>
    <row r="240" spans="2:11" ht="14.5" customHeight="1" x14ac:dyDescent="0.35"/>
  </sheetData>
  <mergeCells count="72">
    <mergeCell ref="B65:K65"/>
    <mergeCell ref="B69:B70"/>
    <mergeCell ref="C69:E69"/>
    <mergeCell ref="F69:H69"/>
    <mergeCell ref="I69:K69"/>
    <mergeCell ref="B68:K68"/>
    <mergeCell ref="B52:K52"/>
    <mergeCell ref="B55:K55"/>
    <mergeCell ref="B56:B57"/>
    <mergeCell ref="C56:E56"/>
    <mergeCell ref="F56:H56"/>
    <mergeCell ref="I56:K56"/>
    <mergeCell ref="B39:K39"/>
    <mergeCell ref="B42:K42"/>
    <mergeCell ref="B43:B44"/>
    <mergeCell ref="C43:E43"/>
    <mergeCell ref="F43:H43"/>
    <mergeCell ref="I43:K43"/>
    <mergeCell ref="B9:K9"/>
    <mergeCell ref="B14:K14"/>
    <mergeCell ref="B15:B16"/>
    <mergeCell ref="C15:E15"/>
    <mergeCell ref="F15:H15"/>
    <mergeCell ref="I15:K15"/>
    <mergeCell ref="B117:K117"/>
    <mergeCell ref="B122:K122"/>
    <mergeCell ref="B123:B124"/>
    <mergeCell ref="C123:E123"/>
    <mergeCell ref="F123:H123"/>
    <mergeCell ref="I123:K123"/>
    <mergeCell ref="B3:K3"/>
    <mergeCell ref="B4:B5"/>
    <mergeCell ref="C4:E4"/>
    <mergeCell ref="F4:H4"/>
    <mergeCell ref="I4:K4"/>
    <mergeCell ref="B81:K81"/>
    <mergeCell ref="B83:K83"/>
    <mergeCell ref="B84:B85"/>
    <mergeCell ref="C84:E84"/>
    <mergeCell ref="F84:H84"/>
    <mergeCell ref="I84:K84"/>
    <mergeCell ref="B129:K129"/>
    <mergeCell ref="B132:K132"/>
    <mergeCell ref="B133:B134"/>
    <mergeCell ref="C133:E133"/>
    <mergeCell ref="F133:H133"/>
    <mergeCell ref="I133:K133"/>
    <mergeCell ref="B157:K157"/>
    <mergeCell ref="B160:B161"/>
    <mergeCell ref="C160:E160"/>
    <mergeCell ref="F160:H160"/>
    <mergeCell ref="I160:K160"/>
    <mergeCell ref="B159:K159"/>
    <mergeCell ref="B167:K167"/>
    <mergeCell ref="B170:K170"/>
    <mergeCell ref="B171:B172"/>
    <mergeCell ref="C171:E171"/>
    <mergeCell ref="F171:H171"/>
    <mergeCell ref="I171:K171"/>
    <mergeCell ref="B228:K228"/>
    <mergeCell ref="B178:K178"/>
    <mergeCell ref="B183:K183"/>
    <mergeCell ref="B184:B185"/>
    <mergeCell ref="C184:E184"/>
    <mergeCell ref="F184:H184"/>
    <mergeCell ref="I184:K184"/>
    <mergeCell ref="B197:K197"/>
    <mergeCell ref="B195:K195"/>
    <mergeCell ref="B198:B199"/>
    <mergeCell ref="C198:E198"/>
    <mergeCell ref="F198:H198"/>
    <mergeCell ref="I198:K19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59"/>
  <sheetViews>
    <sheetView zoomScale="70" zoomScaleNormal="70" workbookViewId="0"/>
  </sheetViews>
  <sheetFormatPr defaultRowHeight="14.5" x14ac:dyDescent="0.35"/>
  <cols>
    <col min="3" max="3" width="20.1796875" customWidth="1"/>
    <col min="4" max="5" width="10.54296875" customWidth="1"/>
    <col min="9" max="9" width="9.54296875" bestFit="1" customWidth="1"/>
    <col min="12" max="12" width="9.54296875" bestFit="1" customWidth="1"/>
    <col min="14" max="14" width="10.453125" customWidth="1"/>
  </cols>
  <sheetData>
    <row r="1" spans="3:12" ht="15" thickBot="1" x14ac:dyDescent="0.4"/>
    <row r="2" spans="3:12" ht="33" customHeight="1" thickBot="1" x14ac:dyDescent="0.4">
      <c r="C2" s="125" t="s">
        <v>216</v>
      </c>
      <c r="D2" s="126"/>
      <c r="E2" s="126"/>
      <c r="F2" s="126"/>
      <c r="G2" s="126"/>
      <c r="H2" s="126"/>
      <c r="I2" s="126"/>
      <c r="J2" s="126"/>
      <c r="K2" s="126"/>
      <c r="L2" s="127"/>
    </row>
    <row r="3" spans="3:12" ht="22.5" customHeight="1" thickBot="1" x14ac:dyDescent="0.4">
      <c r="C3" s="128" t="s">
        <v>8</v>
      </c>
      <c r="D3" s="130" t="s">
        <v>239</v>
      </c>
      <c r="E3" s="131"/>
      <c r="F3" s="132"/>
      <c r="G3" s="130" t="s">
        <v>207</v>
      </c>
      <c r="H3" s="131"/>
      <c r="I3" s="132"/>
      <c r="J3" s="130" t="s">
        <v>240</v>
      </c>
      <c r="K3" s="131"/>
      <c r="L3" s="132"/>
    </row>
    <row r="4" spans="3:12" ht="16" thickBot="1" x14ac:dyDescent="0.4">
      <c r="C4" s="129"/>
      <c r="D4" s="69" t="s">
        <v>1</v>
      </c>
      <c r="E4" s="69" t="s">
        <v>6</v>
      </c>
      <c r="F4" s="69" t="s">
        <v>7</v>
      </c>
      <c r="G4" s="69" t="s">
        <v>1</v>
      </c>
      <c r="H4" s="69" t="s">
        <v>6</v>
      </c>
      <c r="I4" s="69" t="s">
        <v>7</v>
      </c>
      <c r="J4" s="69" t="s">
        <v>1</v>
      </c>
      <c r="K4" s="69" t="s">
        <v>6</v>
      </c>
      <c r="L4" s="69" t="s">
        <v>7</v>
      </c>
    </row>
    <row r="5" spans="3:12" ht="16" thickBot="1" x14ac:dyDescent="0.4">
      <c r="C5" s="74" t="s">
        <v>1</v>
      </c>
      <c r="D5" s="75">
        <v>6188</v>
      </c>
      <c r="E5" s="75">
        <v>3881</v>
      </c>
      <c r="F5" s="75">
        <v>2307</v>
      </c>
      <c r="G5" s="75">
        <v>9578</v>
      </c>
      <c r="H5" s="75">
        <v>5593</v>
      </c>
      <c r="I5" s="75">
        <v>3985</v>
      </c>
      <c r="J5" s="75">
        <v>9272</v>
      </c>
      <c r="K5" s="75">
        <v>5227</v>
      </c>
      <c r="L5" s="75">
        <v>4045</v>
      </c>
    </row>
    <row r="6" spans="3:12" ht="14.5" customHeight="1" thickBot="1" x14ac:dyDescent="0.4">
      <c r="C6" s="72" t="s">
        <v>75</v>
      </c>
      <c r="D6" s="73">
        <v>2927</v>
      </c>
      <c r="E6" s="73">
        <v>1878</v>
      </c>
      <c r="F6" s="73">
        <v>1049</v>
      </c>
      <c r="G6" s="73">
        <v>5841</v>
      </c>
      <c r="H6" s="73">
        <v>3331</v>
      </c>
      <c r="I6" s="73">
        <v>2510</v>
      </c>
      <c r="J6" s="73">
        <v>5645</v>
      </c>
      <c r="K6" s="73">
        <v>3068</v>
      </c>
      <c r="L6" s="73">
        <v>2577</v>
      </c>
    </row>
    <row r="7" spans="3:12" ht="14.5" customHeight="1" thickBot="1" x14ac:dyDescent="0.4">
      <c r="C7" s="70" t="s">
        <v>9</v>
      </c>
      <c r="D7" s="71">
        <v>1458</v>
      </c>
      <c r="E7" s="71">
        <v>842</v>
      </c>
      <c r="F7" s="71">
        <v>616</v>
      </c>
      <c r="G7" s="71">
        <v>2030</v>
      </c>
      <c r="H7" s="71">
        <v>1203</v>
      </c>
      <c r="I7" s="71">
        <v>827</v>
      </c>
      <c r="J7" s="71">
        <v>1819</v>
      </c>
      <c r="K7" s="71">
        <v>1043</v>
      </c>
      <c r="L7" s="71">
        <v>776</v>
      </c>
    </row>
    <row r="8" spans="3:12" ht="14.5" customHeight="1" thickBot="1" x14ac:dyDescent="0.4">
      <c r="C8" s="72" t="s">
        <v>76</v>
      </c>
      <c r="D8" s="73">
        <v>233</v>
      </c>
      <c r="E8" s="73">
        <v>153</v>
      </c>
      <c r="F8" s="73">
        <v>80</v>
      </c>
      <c r="G8" s="73">
        <v>286</v>
      </c>
      <c r="H8" s="73">
        <v>162</v>
      </c>
      <c r="I8" s="73">
        <v>124</v>
      </c>
      <c r="J8" s="73">
        <v>307</v>
      </c>
      <c r="K8" s="73">
        <v>193</v>
      </c>
      <c r="L8" s="73">
        <v>114</v>
      </c>
    </row>
    <row r="9" spans="3:12" ht="14.5" customHeight="1" thickBot="1" x14ac:dyDescent="0.4">
      <c r="C9" s="70" t="s">
        <v>77</v>
      </c>
      <c r="D9" s="71">
        <v>148</v>
      </c>
      <c r="E9" s="71">
        <v>78</v>
      </c>
      <c r="F9" s="71">
        <v>70</v>
      </c>
      <c r="G9" s="71">
        <v>164</v>
      </c>
      <c r="H9" s="71">
        <v>90</v>
      </c>
      <c r="I9" s="71">
        <v>74</v>
      </c>
      <c r="J9" s="71">
        <v>161</v>
      </c>
      <c r="K9" s="71">
        <v>89</v>
      </c>
      <c r="L9" s="71">
        <v>72</v>
      </c>
    </row>
    <row r="10" spans="3:12" ht="14.5" customHeight="1" thickBot="1" x14ac:dyDescent="0.4">
      <c r="C10" s="72" t="s">
        <v>11</v>
      </c>
      <c r="D10" s="73">
        <v>129</v>
      </c>
      <c r="E10" s="73">
        <v>85</v>
      </c>
      <c r="F10" s="73">
        <v>44</v>
      </c>
      <c r="G10" s="73">
        <v>155</v>
      </c>
      <c r="H10" s="73">
        <v>99</v>
      </c>
      <c r="I10" s="73">
        <v>56</v>
      </c>
      <c r="J10" s="73">
        <v>158</v>
      </c>
      <c r="K10" s="73">
        <v>95</v>
      </c>
      <c r="L10" s="73">
        <v>63</v>
      </c>
    </row>
    <row r="11" spans="3:12" ht="16" thickBot="1" x14ac:dyDescent="0.4">
      <c r="C11" s="70" t="s">
        <v>10</v>
      </c>
      <c r="D11" s="71">
        <v>118</v>
      </c>
      <c r="E11" s="71">
        <v>60</v>
      </c>
      <c r="F11" s="71">
        <v>58</v>
      </c>
      <c r="G11" s="71">
        <v>124</v>
      </c>
      <c r="H11" s="71">
        <v>71</v>
      </c>
      <c r="I11" s="71">
        <v>53</v>
      </c>
      <c r="J11" s="71">
        <v>125</v>
      </c>
      <c r="K11" s="71">
        <v>65</v>
      </c>
      <c r="L11" s="71">
        <v>60</v>
      </c>
    </row>
    <row r="12" spans="3:12" ht="16" thickBot="1" x14ac:dyDescent="0.4">
      <c r="C12" s="72" t="s">
        <v>12</v>
      </c>
      <c r="D12" s="73">
        <v>96</v>
      </c>
      <c r="E12" s="73">
        <v>73</v>
      </c>
      <c r="F12" s="73">
        <v>23</v>
      </c>
      <c r="G12" s="73">
        <v>79</v>
      </c>
      <c r="H12" s="73">
        <v>55</v>
      </c>
      <c r="I12" s="73">
        <v>24</v>
      </c>
      <c r="J12" s="73">
        <v>106</v>
      </c>
      <c r="K12" s="73">
        <v>60</v>
      </c>
      <c r="L12" s="73">
        <v>46</v>
      </c>
    </row>
    <row r="13" spans="3:12" ht="16" thickBot="1" x14ac:dyDescent="0.4">
      <c r="C13" s="70" t="s">
        <v>172</v>
      </c>
      <c r="D13" s="71">
        <v>87</v>
      </c>
      <c r="E13" s="71">
        <v>70</v>
      </c>
      <c r="F13" s="71">
        <v>17</v>
      </c>
      <c r="G13" s="71">
        <v>72</v>
      </c>
      <c r="H13" s="71">
        <v>42</v>
      </c>
      <c r="I13" s="71">
        <v>30</v>
      </c>
      <c r="J13" s="71">
        <v>100</v>
      </c>
      <c r="K13" s="71">
        <v>69</v>
      </c>
      <c r="L13" s="71">
        <v>31</v>
      </c>
    </row>
    <row r="14" spans="3:12" ht="16" thickBot="1" x14ac:dyDescent="0.4">
      <c r="C14" s="72" t="s">
        <v>78</v>
      </c>
      <c r="D14" s="73">
        <v>123</v>
      </c>
      <c r="E14" s="73">
        <v>61</v>
      </c>
      <c r="F14" s="73">
        <v>62</v>
      </c>
      <c r="G14" s="73">
        <v>69</v>
      </c>
      <c r="H14" s="73">
        <v>42</v>
      </c>
      <c r="I14" s="73">
        <v>27</v>
      </c>
      <c r="J14" s="73">
        <v>98</v>
      </c>
      <c r="K14" s="73">
        <v>55</v>
      </c>
      <c r="L14" s="73">
        <v>43</v>
      </c>
    </row>
    <row r="15" spans="3:12" ht="16" thickBot="1" x14ac:dyDescent="0.4">
      <c r="C15" s="70" t="s">
        <v>13</v>
      </c>
      <c r="D15" s="71">
        <v>150</v>
      </c>
      <c r="E15" s="71">
        <v>73</v>
      </c>
      <c r="F15" s="71">
        <v>77</v>
      </c>
      <c r="G15" s="71">
        <v>98</v>
      </c>
      <c r="H15" s="71">
        <v>49</v>
      </c>
      <c r="I15" s="71">
        <v>49</v>
      </c>
      <c r="J15" s="71">
        <v>91</v>
      </c>
      <c r="K15" s="71">
        <v>47</v>
      </c>
      <c r="L15" s="71">
        <v>44</v>
      </c>
    </row>
    <row r="16" spans="3:12" ht="16" thickBot="1" x14ac:dyDescent="0.4">
      <c r="C16" s="72" t="s">
        <v>4</v>
      </c>
      <c r="D16" s="73">
        <v>719</v>
      </c>
      <c r="E16" s="73">
        <v>508</v>
      </c>
      <c r="F16" s="73">
        <v>211</v>
      </c>
      <c r="G16" s="73">
        <v>660</v>
      </c>
      <c r="H16" s="73">
        <v>449</v>
      </c>
      <c r="I16" s="73">
        <v>211</v>
      </c>
      <c r="J16" s="73">
        <v>662</v>
      </c>
      <c r="K16" s="73">
        <v>443</v>
      </c>
      <c r="L16" s="73">
        <v>219</v>
      </c>
    </row>
    <row r="17" spans="3:21" ht="15" customHeight="1" x14ac:dyDescent="0.35">
      <c r="C17" s="124" t="s">
        <v>217</v>
      </c>
      <c r="D17" s="124"/>
      <c r="E17" s="124"/>
      <c r="F17" s="124"/>
      <c r="G17" s="124"/>
      <c r="H17" s="124"/>
      <c r="I17" s="124"/>
      <c r="J17" s="124"/>
      <c r="K17" s="124"/>
      <c r="L17" s="124"/>
    </row>
    <row r="19" spans="3:21" ht="53.25" customHeight="1" x14ac:dyDescent="0.35">
      <c r="C19" s="133" t="s">
        <v>218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</row>
    <row r="20" spans="3:21" ht="20.25" customHeight="1" x14ac:dyDescent="0.35">
      <c r="C20" s="134" t="s">
        <v>8</v>
      </c>
      <c r="D20" s="137" t="s">
        <v>239</v>
      </c>
      <c r="E20" s="137"/>
      <c r="F20" s="137"/>
      <c r="G20" s="137"/>
      <c r="H20" s="137"/>
      <c r="I20" s="137"/>
      <c r="J20" s="137" t="s">
        <v>207</v>
      </c>
      <c r="K20" s="137"/>
      <c r="L20" s="137"/>
      <c r="M20" s="137"/>
      <c r="N20" s="137"/>
      <c r="O20" s="137"/>
      <c r="P20" s="137" t="s">
        <v>240</v>
      </c>
      <c r="Q20" s="137"/>
      <c r="R20" s="137"/>
      <c r="S20" s="137"/>
      <c r="T20" s="137"/>
      <c r="U20" s="137"/>
    </row>
    <row r="21" spans="3:21" ht="15" customHeight="1" x14ac:dyDescent="0.35">
      <c r="C21" s="135"/>
      <c r="D21" s="138" t="s">
        <v>130</v>
      </c>
      <c r="E21" s="138"/>
      <c r="F21" s="138" t="s">
        <v>131</v>
      </c>
      <c r="G21" s="138"/>
      <c r="H21" s="138" t="s">
        <v>132</v>
      </c>
      <c r="I21" s="138"/>
      <c r="J21" s="138" t="s">
        <v>130</v>
      </c>
      <c r="K21" s="138"/>
      <c r="L21" s="138" t="s">
        <v>131</v>
      </c>
      <c r="M21" s="138"/>
      <c r="N21" s="138" t="s">
        <v>132</v>
      </c>
      <c r="O21" s="138"/>
      <c r="P21" s="138" t="s">
        <v>130</v>
      </c>
      <c r="Q21" s="138"/>
      <c r="R21" s="138" t="s">
        <v>131</v>
      </c>
      <c r="S21" s="138"/>
      <c r="T21" s="138" t="s">
        <v>132</v>
      </c>
      <c r="U21" s="138"/>
    </row>
    <row r="22" spans="3:21" ht="15.5" x14ac:dyDescent="0.35">
      <c r="C22" s="136"/>
      <c r="D22" s="76" t="s">
        <v>6</v>
      </c>
      <c r="E22" s="76" t="s">
        <v>7</v>
      </c>
      <c r="F22" s="76" t="s">
        <v>6</v>
      </c>
      <c r="G22" s="76" t="s">
        <v>7</v>
      </c>
      <c r="H22" s="76" t="s">
        <v>6</v>
      </c>
      <c r="I22" s="76" t="s">
        <v>7</v>
      </c>
      <c r="J22" s="76" t="s">
        <v>6</v>
      </c>
      <c r="K22" s="76" t="s">
        <v>7</v>
      </c>
      <c r="L22" s="76" t="s">
        <v>6</v>
      </c>
      <c r="M22" s="76" t="s">
        <v>7</v>
      </c>
      <c r="N22" s="76" t="s">
        <v>6</v>
      </c>
      <c r="O22" s="76" t="s">
        <v>7</v>
      </c>
      <c r="P22" s="76" t="s">
        <v>6</v>
      </c>
      <c r="Q22" s="76" t="s">
        <v>7</v>
      </c>
      <c r="R22" s="76" t="s">
        <v>6</v>
      </c>
      <c r="S22" s="76" t="s">
        <v>7</v>
      </c>
      <c r="T22" s="76" t="s">
        <v>6</v>
      </c>
      <c r="U22" s="76" t="s">
        <v>7</v>
      </c>
    </row>
    <row r="23" spans="3:21" ht="15.5" x14ac:dyDescent="0.35">
      <c r="C23" s="14" t="s">
        <v>1</v>
      </c>
      <c r="D23" s="77">
        <v>4751</v>
      </c>
      <c r="E23" s="77">
        <v>1829</v>
      </c>
      <c r="F23" s="77">
        <v>3928</v>
      </c>
      <c r="G23" s="77">
        <v>1496</v>
      </c>
      <c r="H23" s="77">
        <v>823</v>
      </c>
      <c r="I23" s="77">
        <v>333</v>
      </c>
      <c r="J23" s="77">
        <v>5618</v>
      </c>
      <c r="K23" s="77">
        <v>2172</v>
      </c>
      <c r="L23" s="77">
        <v>4318</v>
      </c>
      <c r="M23" s="77">
        <v>1625</v>
      </c>
      <c r="N23" s="77">
        <v>1300</v>
      </c>
      <c r="O23" s="77">
        <v>547</v>
      </c>
      <c r="P23" s="77">
        <v>5650</v>
      </c>
      <c r="Q23" s="77">
        <v>2241</v>
      </c>
      <c r="R23" s="77">
        <v>4145</v>
      </c>
      <c r="S23" s="77">
        <v>1508</v>
      </c>
      <c r="T23" s="77">
        <v>1505</v>
      </c>
      <c r="U23" s="77">
        <v>733</v>
      </c>
    </row>
    <row r="24" spans="3:21" ht="15.5" x14ac:dyDescent="0.35">
      <c r="C24" s="78" t="s">
        <v>9</v>
      </c>
      <c r="D24" s="79">
        <v>1929</v>
      </c>
      <c r="E24" s="79">
        <v>550</v>
      </c>
      <c r="F24" s="79">
        <v>1363</v>
      </c>
      <c r="G24" s="79">
        <v>354</v>
      </c>
      <c r="H24" s="79">
        <v>566</v>
      </c>
      <c r="I24" s="79">
        <v>196</v>
      </c>
      <c r="J24" s="79">
        <v>2058</v>
      </c>
      <c r="K24" s="79">
        <v>611</v>
      </c>
      <c r="L24" s="79">
        <v>1507</v>
      </c>
      <c r="M24" s="79">
        <v>379</v>
      </c>
      <c r="N24" s="79">
        <v>551</v>
      </c>
      <c r="O24" s="79">
        <v>232</v>
      </c>
      <c r="P24" s="79">
        <v>1973</v>
      </c>
      <c r="Q24" s="79">
        <v>588</v>
      </c>
      <c r="R24" s="79">
        <v>1392</v>
      </c>
      <c r="S24" s="79">
        <v>366</v>
      </c>
      <c r="T24" s="79">
        <v>581</v>
      </c>
      <c r="U24" s="79">
        <v>222</v>
      </c>
    </row>
    <row r="25" spans="3:21" ht="15.5" x14ac:dyDescent="0.35">
      <c r="C25" s="80" t="s">
        <v>75</v>
      </c>
      <c r="D25" s="81">
        <v>454</v>
      </c>
      <c r="E25" s="81">
        <v>143</v>
      </c>
      <c r="F25" s="81">
        <v>179</v>
      </c>
      <c r="G25" s="81">
        <v>80</v>
      </c>
      <c r="H25" s="81">
        <v>275</v>
      </c>
      <c r="I25" s="81">
        <v>63</v>
      </c>
      <c r="J25" s="81">
        <v>1252</v>
      </c>
      <c r="K25" s="81">
        <v>501</v>
      </c>
      <c r="L25" s="81">
        <v>558</v>
      </c>
      <c r="M25" s="81">
        <v>211</v>
      </c>
      <c r="N25" s="81">
        <v>694</v>
      </c>
      <c r="O25" s="81">
        <v>290</v>
      </c>
      <c r="P25" s="81">
        <v>1329</v>
      </c>
      <c r="Q25" s="81">
        <v>501</v>
      </c>
      <c r="R25" s="81">
        <v>521</v>
      </c>
      <c r="S25" s="81">
        <v>193</v>
      </c>
      <c r="T25" s="81">
        <v>808</v>
      </c>
      <c r="U25" s="81">
        <v>308</v>
      </c>
    </row>
    <row r="26" spans="3:21" ht="15.5" x14ac:dyDescent="0.35">
      <c r="C26" s="78" t="s">
        <v>13</v>
      </c>
      <c r="D26" s="79">
        <v>313</v>
      </c>
      <c r="E26" s="79">
        <v>200</v>
      </c>
      <c r="F26" s="79">
        <v>259</v>
      </c>
      <c r="G26" s="79">
        <v>178</v>
      </c>
      <c r="H26" s="79">
        <v>54</v>
      </c>
      <c r="I26" s="79">
        <v>22</v>
      </c>
      <c r="J26" s="79">
        <v>281</v>
      </c>
      <c r="K26" s="79">
        <v>181</v>
      </c>
      <c r="L26" s="79">
        <v>259</v>
      </c>
      <c r="M26" s="79">
        <v>164</v>
      </c>
      <c r="N26" s="79">
        <v>22</v>
      </c>
      <c r="O26" s="79">
        <v>17</v>
      </c>
      <c r="P26" s="79">
        <v>274</v>
      </c>
      <c r="Q26" s="79">
        <v>171</v>
      </c>
      <c r="R26" s="79">
        <v>259</v>
      </c>
      <c r="S26" s="79">
        <v>155</v>
      </c>
      <c r="T26" s="79">
        <v>15</v>
      </c>
      <c r="U26" s="79">
        <v>16</v>
      </c>
    </row>
    <row r="27" spans="3:21" ht="15.5" x14ac:dyDescent="0.35">
      <c r="C27" s="80" t="s">
        <v>77</v>
      </c>
      <c r="D27" s="81">
        <v>195</v>
      </c>
      <c r="E27" s="81">
        <v>122</v>
      </c>
      <c r="F27" s="81">
        <v>223</v>
      </c>
      <c r="G27" s="81">
        <v>105</v>
      </c>
      <c r="H27" s="81">
        <v>-28</v>
      </c>
      <c r="I27" s="81">
        <v>17</v>
      </c>
      <c r="J27" s="81">
        <v>214</v>
      </c>
      <c r="K27" s="81">
        <v>111</v>
      </c>
      <c r="L27" s="81">
        <v>190</v>
      </c>
      <c r="M27" s="81">
        <v>132</v>
      </c>
      <c r="N27" s="81">
        <v>24</v>
      </c>
      <c r="O27" s="81">
        <v>-21</v>
      </c>
      <c r="P27" s="81">
        <v>191</v>
      </c>
      <c r="Q27" s="81">
        <v>140</v>
      </c>
      <c r="R27" s="81">
        <v>202</v>
      </c>
      <c r="S27" s="81">
        <v>108</v>
      </c>
      <c r="T27" s="81">
        <v>-11</v>
      </c>
      <c r="U27" s="81">
        <v>32</v>
      </c>
    </row>
    <row r="28" spans="3:21" ht="15.5" x14ac:dyDescent="0.35">
      <c r="C28" s="78" t="s">
        <v>10</v>
      </c>
      <c r="D28" s="79">
        <v>172</v>
      </c>
      <c r="E28" s="79">
        <v>83</v>
      </c>
      <c r="F28" s="79">
        <v>179</v>
      </c>
      <c r="G28" s="79">
        <v>73</v>
      </c>
      <c r="H28" s="79">
        <v>-7</v>
      </c>
      <c r="I28" s="79">
        <v>10</v>
      </c>
      <c r="J28" s="79">
        <v>163</v>
      </c>
      <c r="K28" s="79">
        <v>110</v>
      </c>
      <c r="L28" s="79">
        <v>141</v>
      </c>
      <c r="M28" s="79">
        <v>66</v>
      </c>
      <c r="N28" s="79">
        <v>22</v>
      </c>
      <c r="O28" s="79">
        <v>44</v>
      </c>
      <c r="P28" s="79">
        <v>141</v>
      </c>
      <c r="Q28" s="79">
        <v>87</v>
      </c>
      <c r="R28" s="79">
        <v>143</v>
      </c>
      <c r="S28" s="79">
        <v>70</v>
      </c>
      <c r="T28" s="79">
        <v>-2</v>
      </c>
      <c r="U28" s="79">
        <v>17</v>
      </c>
    </row>
    <row r="29" spans="3:21" ht="15.5" x14ac:dyDescent="0.35">
      <c r="C29" s="80" t="s">
        <v>12</v>
      </c>
      <c r="D29" s="81">
        <v>93</v>
      </c>
      <c r="E29" s="81">
        <v>54</v>
      </c>
      <c r="F29" s="81">
        <v>92</v>
      </c>
      <c r="G29" s="81">
        <v>49</v>
      </c>
      <c r="H29" s="81">
        <v>1</v>
      </c>
      <c r="I29" s="81">
        <v>5</v>
      </c>
      <c r="J29" s="81">
        <v>142</v>
      </c>
      <c r="K29" s="81">
        <v>46</v>
      </c>
      <c r="L29" s="81">
        <v>111</v>
      </c>
      <c r="M29" s="81">
        <v>54</v>
      </c>
      <c r="N29" s="81">
        <v>31</v>
      </c>
      <c r="O29" s="81">
        <v>-8</v>
      </c>
      <c r="P29" s="81">
        <v>156</v>
      </c>
      <c r="Q29" s="81">
        <v>59</v>
      </c>
      <c r="R29" s="81">
        <v>104</v>
      </c>
      <c r="S29" s="81">
        <v>51</v>
      </c>
      <c r="T29" s="81">
        <v>52</v>
      </c>
      <c r="U29" s="81">
        <v>8</v>
      </c>
    </row>
    <row r="30" spans="3:21" ht="15.5" x14ac:dyDescent="0.35">
      <c r="C30" s="78" t="s">
        <v>78</v>
      </c>
      <c r="D30" s="79">
        <v>106</v>
      </c>
      <c r="E30" s="79">
        <v>86</v>
      </c>
      <c r="F30" s="79">
        <v>95</v>
      </c>
      <c r="G30" s="79">
        <v>70</v>
      </c>
      <c r="H30" s="79">
        <v>11</v>
      </c>
      <c r="I30" s="79">
        <v>16</v>
      </c>
      <c r="J30" s="79">
        <v>106</v>
      </c>
      <c r="K30" s="79">
        <v>61</v>
      </c>
      <c r="L30" s="79">
        <v>93</v>
      </c>
      <c r="M30" s="79">
        <v>72</v>
      </c>
      <c r="N30" s="79">
        <v>13</v>
      </c>
      <c r="O30" s="79">
        <v>-11</v>
      </c>
      <c r="P30" s="79">
        <v>89</v>
      </c>
      <c r="Q30" s="79">
        <v>81</v>
      </c>
      <c r="R30" s="79">
        <v>108</v>
      </c>
      <c r="S30" s="79">
        <v>76</v>
      </c>
      <c r="T30" s="79">
        <v>-19</v>
      </c>
      <c r="U30" s="79">
        <v>5</v>
      </c>
    </row>
    <row r="31" spans="3:21" ht="15.5" x14ac:dyDescent="0.35">
      <c r="C31" s="80" t="s">
        <v>14</v>
      </c>
      <c r="D31" s="81">
        <v>119</v>
      </c>
      <c r="E31" s="81">
        <v>61</v>
      </c>
      <c r="F31" s="81">
        <v>192</v>
      </c>
      <c r="G31" s="81">
        <v>78</v>
      </c>
      <c r="H31" s="81">
        <v>-73</v>
      </c>
      <c r="I31" s="81">
        <v>-17</v>
      </c>
      <c r="J31" s="81">
        <v>127</v>
      </c>
      <c r="K31" s="81">
        <v>59</v>
      </c>
      <c r="L31" s="81">
        <v>146</v>
      </c>
      <c r="M31" s="81">
        <v>70</v>
      </c>
      <c r="N31" s="81">
        <v>-19</v>
      </c>
      <c r="O31" s="81">
        <v>-11</v>
      </c>
      <c r="P31" s="81">
        <v>99</v>
      </c>
      <c r="Q31" s="81">
        <v>50</v>
      </c>
      <c r="R31" s="81">
        <v>148</v>
      </c>
      <c r="S31" s="81">
        <v>55</v>
      </c>
      <c r="T31" s="81">
        <v>-49</v>
      </c>
      <c r="U31" s="81">
        <v>-5</v>
      </c>
    </row>
    <row r="32" spans="3:21" ht="15.5" x14ac:dyDescent="0.35">
      <c r="C32" s="78" t="s">
        <v>76</v>
      </c>
      <c r="D32" s="79">
        <v>104</v>
      </c>
      <c r="E32" s="79">
        <v>25</v>
      </c>
      <c r="F32" s="79">
        <v>43</v>
      </c>
      <c r="G32" s="79">
        <v>15</v>
      </c>
      <c r="H32" s="79">
        <v>61</v>
      </c>
      <c r="I32" s="79">
        <v>10</v>
      </c>
      <c r="J32" s="79">
        <v>159</v>
      </c>
      <c r="K32" s="79">
        <v>94</v>
      </c>
      <c r="L32" s="79">
        <v>73</v>
      </c>
      <c r="M32" s="79">
        <v>49</v>
      </c>
      <c r="N32" s="79">
        <v>86</v>
      </c>
      <c r="O32" s="79">
        <v>45</v>
      </c>
      <c r="P32" s="79">
        <v>143</v>
      </c>
      <c r="Q32" s="79">
        <v>67</v>
      </c>
      <c r="R32" s="79">
        <v>83</v>
      </c>
      <c r="S32" s="79">
        <v>37</v>
      </c>
      <c r="T32" s="79">
        <v>60</v>
      </c>
      <c r="U32" s="79">
        <v>30</v>
      </c>
    </row>
    <row r="33" spans="3:21" ht="15.5" x14ac:dyDescent="0.35">
      <c r="C33" s="80" t="s">
        <v>172</v>
      </c>
      <c r="D33" s="81">
        <v>59</v>
      </c>
      <c r="E33" s="81">
        <v>26</v>
      </c>
      <c r="F33" s="81">
        <v>62</v>
      </c>
      <c r="G33" s="81">
        <v>27</v>
      </c>
      <c r="H33" s="81">
        <v>-3</v>
      </c>
      <c r="I33" s="81">
        <v>-1</v>
      </c>
      <c r="J33" s="81">
        <v>48</v>
      </c>
      <c r="K33" s="81">
        <v>34</v>
      </c>
      <c r="L33" s="81">
        <v>71</v>
      </c>
      <c r="M33" s="81">
        <v>29</v>
      </c>
      <c r="N33" s="81">
        <v>-23</v>
      </c>
      <c r="O33" s="81">
        <v>5</v>
      </c>
      <c r="P33" s="81">
        <v>112</v>
      </c>
      <c r="Q33" s="81">
        <v>54</v>
      </c>
      <c r="R33" s="81">
        <v>112</v>
      </c>
      <c r="S33" s="81">
        <v>43</v>
      </c>
      <c r="T33" s="81">
        <v>0</v>
      </c>
      <c r="U33" s="81">
        <v>11</v>
      </c>
    </row>
    <row r="34" spans="3:21" ht="15.5" x14ac:dyDescent="0.35">
      <c r="C34" s="78" t="s">
        <v>4</v>
      </c>
      <c r="D34" s="79">
        <v>1207</v>
      </c>
      <c r="E34" s="79">
        <v>479</v>
      </c>
      <c r="F34" s="79">
        <v>1241</v>
      </c>
      <c r="G34" s="79">
        <v>467</v>
      </c>
      <c r="H34" s="79">
        <v>-34</v>
      </c>
      <c r="I34" s="79">
        <v>12</v>
      </c>
      <c r="J34" s="79">
        <v>1068</v>
      </c>
      <c r="K34" s="79">
        <v>364</v>
      </c>
      <c r="L34" s="79">
        <v>1169</v>
      </c>
      <c r="M34" s="79">
        <v>399</v>
      </c>
      <c r="N34" s="79">
        <v>-101</v>
      </c>
      <c r="O34" s="79">
        <v>-35</v>
      </c>
      <c r="P34" s="79">
        <v>1143</v>
      </c>
      <c r="Q34" s="79">
        <v>443</v>
      </c>
      <c r="R34" s="79">
        <v>1073</v>
      </c>
      <c r="S34" s="79">
        <v>354</v>
      </c>
      <c r="T34" s="79">
        <v>70</v>
      </c>
      <c r="U34" s="79">
        <v>89</v>
      </c>
    </row>
    <row r="35" spans="3:21" ht="15" customHeight="1" x14ac:dyDescent="0.35">
      <c r="C35" s="124" t="s">
        <v>238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</row>
    <row r="37" spans="3:21" ht="15" customHeight="1" x14ac:dyDescent="0.35"/>
    <row r="39" spans="3:21" ht="42" customHeight="1" x14ac:dyDescent="0.35">
      <c r="C39" s="133" t="s">
        <v>219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</row>
    <row r="40" spans="3:21" ht="23.25" customHeight="1" x14ac:dyDescent="0.35">
      <c r="C40" s="134" t="s">
        <v>155</v>
      </c>
      <c r="D40" s="137" t="s">
        <v>239</v>
      </c>
      <c r="E40" s="137"/>
      <c r="F40" s="137"/>
      <c r="G40" s="137"/>
      <c r="H40" s="137"/>
      <c r="I40" s="137"/>
      <c r="J40" s="137" t="s">
        <v>207</v>
      </c>
      <c r="K40" s="137"/>
      <c r="L40" s="137"/>
      <c r="M40" s="137"/>
      <c r="N40" s="137"/>
      <c r="O40" s="137"/>
      <c r="P40" s="137" t="s">
        <v>240</v>
      </c>
      <c r="Q40" s="137"/>
      <c r="R40" s="137"/>
      <c r="S40" s="137"/>
      <c r="T40" s="137"/>
      <c r="U40" s="137"/>
    </row>
    <row r="41" spans="3:21" ht="15.5" x14ac:dyDescent="0.35">
      <c r="C41" s="135"/>
      <c r="D41" s="138" t="s">
        <v>130</v>
      </c>
      <c r="E41" s="138"/>
      <c r="F41" s="138" t="s">
        <v>131</v>
      </c>
      <c r="G41" s="138"/>
      <c r="H41" s="138" t="s">
        <v>132</v>
      </c>
      <c r="I41" s="138"/>
      <c r="J41" s="138" t="s">
        <v>130</v>
      </c>
      <c r="K41" s="138"/>
      <c r="L41" s="138" t="s">
        <v>131</v>
      </c>
      <c r="M41" s="138"/>
      <c r="N41" s="138" t="s">
        <v>132</v>
      </c>
      <c r="O41" s="138"/>
      <c r="P41" s="138" t="s">
        <v>130</v>
      </c>
      <c r="Q41" s="138"/>
      <c r="R41" s="138" t="s">
        <v>131</v>
      </c>
      <c r="S41" s="138"/>
      <c r="T41" s="138" t="s">
        <v>132</v>
      </c>
      <c r="U41" s="138"/>
    </row>
    <row r="42" spans="3:21" ht="15.5" x14ac:dyDescent="0.35">
      <c r="C42" s="136"/>
      <c r="D42" s="76" t="s">
        <v>6</v>
      </c>
      <c r="E42" s="76" t="s">
        <v>7</v>
      </c>
      <c r="F42" s="76" t="s">
        <v>6</v>
      </c>
      <c r="G42" s="76" t="s">
        <v>7</v>
      </c>
      <c r="H42" s="76" t="s">
        <v>6</v>
      </c>
      <c r="I42" s="76" t="s">
        <v>7</v>
      </c>
      <c r="J42" s="76" t="s">
        <v>6</v>
      </c>
      <c r="K42" s="76" t="s">
        <v>7</v>
      </c>
      <c r="L42" s="76" t="s">
        <v>6</v>
      </c>
      <c r="M42" s="76" t="s">
        <v>7</v>
      </c>
      <c r="N42" s="76" t="s">
        <v>6</v>
      </c>
      <c r="O42" s="76" t="s">
        <v>7</v>
      </c>
      <c r="P42" s="76" t="s">
        <v>6</v>
      </c>
      <c r="Q42" s="76" t="s">
        <v>7</v>
      </c>
      <c r="R42" s="76" t="s">
        <v>6</v>
      </c>
      <c r="S42" s="76" t="s">
        <v>7</v>
      </c>
      <c r="T42" s="76" t="s">
        <v>6</v>
      </c>
      <c r="U42" s="76" t="s">
        <v>7</v>
      </c>
    </row>
    <row r="43" spans="3:21" s="49" customFormat="1" ht="15.5" x14ac:dyDescent="0.35">
      <c r="C43" s="14" t="s">
        <v>1</v>
      </c>
      <c r="D43" s="77">
        <v>4751</v>
      </c>
      <c r="E43" s="77">
        <v>1829</v>
      </c>
      <c r="F43" s="77">
        <v>3928</v>
      </c>
      <c r="G43" s="77">
        <v>1496</v>
      </c>
      <c r="H43" s="77">
        <v>823</v>
      </c>
      <c r="I43" s="77">
        <v>333</v>
      </c>
      <c r="J43" s="77">
        <v>5618</v>
      </c>
      <c r="K43" s="77">
        <v>2172</v>
      </c>
      <c r="L43" s="77">
        <v>4318</v>
      </c>
      <c r="M43" s="77">
        <v>1625</v>
      </c>
      <c r="N43" s="77">
        <v>1300</v>
      </c>
      <c r="O43" s="77">
        <v>547</v>
      </c>
      <c r="P43" s="77">
        <v>5650</v>
      </c>
      <c r="Q43" s="77">
        <v>2241</v>
      </c>
      <c r="R43" s="77">
        <v>4145</v>
      </c>
      <c r="S43" s="77">
        <v>1508</v>
      </c>
      <c r="T43" s="77">
        <v>1505</v>
      </c>
      <c r="U43" s="77">
        <v>733</v>
      </c>
    </row>
    <row r="44" spans="3:21" ht="15.5" x14ac:dyDescent="0.35">
      <c r="C44" s="89" t="s">
        <v>89</v>
      </c>
      <c r="D44" s="79">
        <v>95</v>
      </c>
      <c r="E44" s="79">
        <v>64</v>
      </c>
      <c r="F44" s="79">
        <v>64</v>
      </c>
      <c r="G44" s="79">
        <v>43</v>
      </c>
      <c r="H44" s="79">
        <v>31</v>
      </c>
      <c r="I44" s="79">
        <v>21</v>
      </c>
      <c r="J44" s="79">
        <v>136</v>
      </c>
      <c r="K44" s="79">
        <v>76</v>
      </c>
      <c r="L44" s="79">
        <v>64</v>
      </c>
      <c r="M44" s="79">
        <v>34</v>
      </c>
      <c r="N44" s="79">
        <v>72</v>
      </c>
      <c r="O44" s="79">
        <v>42</v>
      </c>
      <c r="P44" s="79">
        <v>144</v>
      </c>
      <c r="Q44" s="79">
        <v>72</v>
      </c>
      <c r="R44" s="79">
        <v>51</v>
      </c>
      <c r="S44" s="79">
        <v>29</v>
      </c>
      <c r="T44" s="79">
        <v>93</v>
      </c>
      <c r="U44" s="79">
        <v>43</v>
      </c>
    </row>
    <row r="45" spans="3:21" ht="31" x14ac:dyDescent="0.35">
      <c r="C45" s="90" t="s">
        <v>90</v>
      </c>
      <c r="D45" s="81">
        <v>3467</v>
      </c>
      <c r="E45" s="81">
        <v>1366</v>
      </c>
      <c r="F45" s="81">
        <v>2664</v>
      </c>
      <c r="G45" s="81">
        <v>1063</v>
      </c>
      <c r="H45" s="81">
        <v>803</v>
      </c>
      <c r="I45" s="81">
        <v>303</v>
      </c>
      <c r="J45" s="81">
        <v>4108</v>
      </c>
      <c r="K45" s="81">
        <v>1673</v>
      </c>
      <c r="L45" s="81">
        <v>2964</v>
      </c>
      <c r="M45" s="81">
        <v>1157</v>
      </c>
      <c r="N45" s="81">
        <v>1144</v>
      </c>
      <c r="O45" s="81">
        <v>516</v>
      </c>
      <c r="P45" s="81">
        <v>4195</v>
      </c>
      <c r="Q45" s="81">
        <v>1689</v>
      </c>
      <c r="R45" s="81">
        <v>2881</v>
      </c>
      <c r="S45" s="81">
        <v>1113</v>
      </c>
      <c r="T45" s="81">
        <v>1314</v>
      </c>
      <c r="U45" s="81">
        <v>576</v>
      </c>
    </row>
    <row r="46" spans="3:21" ht="31" x14ac:dyDescent="0.35">
      <c r="C46" s="89" t="s">
        <v>91</v>
      </c>
      <c r="D46" s="79">
        <v>1152</v>
      </c>
      <c r="E46" s="79">
        <v>394</v>
      </c>
      <c r="F46" s="79">
        <v>1125</v>
      </c>
      <c r="G46" s="79">
        <v>366</v>
      </c>
      <c r="H46" s="79">
        <v>27</v>
      </c>
      <c r="I46" s="79">
        <v>28</v>
      </c>
      <c r="J46" s="79">
        <v>1343</v>
      </c>
      <c r="K46" s="79">
        <v>412</v>
      </c>
      <c r="L46" s="79">
        <v>1208</v>
      </c>
      <c r="M46" s="79">
        <v>408</v>
      </c>
      <c r="N46" s="79">
        <v>135</v>
      </c>
      <c r="O46" s="79">
        <v>4</v>
      </c>
      <c r="P46" s="79">
        <v>1279</v>
      </c>
      <c r="Q46" s="79">
        <v>472</v>
      </c>
      <c r="R46" s="79">
        <v>1141</v>
      </c>
      <c r="S46" s="79">
        <v>350</v>
      </c>
      <c r="T46" s="79">
        <v>138</v>
      </c>
      <c r="U46" s="79">
        <v>122</v>
      </c>
    </row>
    <row r="47" spans="3:21" ht="15.5" x14ac:dyDescent="0.35">
      <c r="C47" s="90" t="s">
        <v>92</v>
      </c>
      <c r="D47" s="81">
        <v>37</v>
      </c>
      <c r="E47" s="81">
        <v>5</v>
      </c>
      <c r="F47" s="81">
        <v>75</v>
      </c>
      <c r="G47" s="81">
        <v>24</v>
      </c>
      <c r="H47" s="81">
        <v>-38</v>
      </c>
      <c r="I47" s="81">
        <v>-19</v>
      </c>
      <c r="J47" s="81">
        <v>31</v>
      </c>
      <c r="K47" s="81">
        <v>11</v>
      </c>
      <c r="L47" s="81">
        <v>82</v>
      </c>
      <c r="M47" s="81">
        <v>26</v>
      </c>
      <c r="N47" s="81">
        <v>-51</v>
      </c>
      <c r="O47" s="81">
        <v>-15</v>
      </c>
      <c r="P47" s="81">
        <v>32</v>
      </c>
      <c r="Q47" s="81">
        <v>8</v>
      </c>
      <c r="R47" s="81">
        <v>72</v>
      </c>
      <c r="S47" s="81">
        <v>16</v>
      </c>
      <c r="T47" s="81">
        <v>-40</v>
      </c>
      <c r="U47" s="81">
        <v>-8</v>
      </c>
    </row>
    <row r="48" spans="3:21" ht="15" customHeight="1" x14ac:dyDescent="0.35">
      <c r="C48" s="124" t="s">
        <v>238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</row>
    <row r="51" spans="3:21" ht="40.5" customHeight="1" x14ac:dyDescent="0.35">
      <c r="C51" s="133" t="s">
        <v>220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</row>
    <row r="52" spans="3:21" ht="24.75" customHeight="1" x14ac:dyDescent="0.35">
      <c r="C52" s="139" t="s">
        <v>81</v>
      </c>
      <c r="D52" s="137" t="s">
        <v>239</v>
      </c>
      <c r="E52" s="137"/>
      <c r="F52" s="137"/>
      <c r="G52" s="137"/>
      <c r="H52" s="137"/>
      <c r="I52" s="137"/>
      <c r="J52" s="137" t="s">
        <v>207</v>
      </c>
      <c r="K52" s="137"/>
      <c r="L52" s="137"/>
      <c r="M52" s="137"/>
      <c r="N52" s="137"/>
      <c r="O52" s="137"/>
      <c r="P52" s="137" t="s">
        <v>240</v>
      </c>
      <c r="Q52" s="137"/>
      <c r="R52" s="137"/>
      <c r="S52" s="137"/>
      <c r="T52" s="137"/>
      <c r="U52" s="137"/>
    </row>
    <row r="53" spans="3:21" ht="14.5" customHeight="1" x14ac:dyDescent="0.35">
      <c r="C53" s="139"/>
      <c r="D53" s="138" t="s">
        <v>130</v>
      </c>
      <c r="E53" s="138"/>
      <c r="F53" s="138" t="s">
        <v>131</v>
      </c>
      <c r="G53" s="138"/>
      <c r="H53" s="138" t="s">
        <v>132</v>
      </c>
      <c r="I53" s="138"/>
      <c r="J53" s="138" t="s">
        <v>130</v>
      </c>
      <c r="K53" s="138"/>
      <c r="L53" s="138" t="s">
        <v>131</v>
      </c>
      <c r="M53" s="138"/>
      <c r="N53" s="138" t="s">
        <v>132</v>
      </c>
      <c r="O53" s="138"/>
      <c r="P53" s="138" t="s">
        <v>130</v>
      </c>
      <c r="Q53" s="138"/>
      <c r="R53" s="138" t="s">
        <v>131</v>
      </c>
      <c r="S53" s="138"/>
      <c r="T53" s="138" t="s">
        <v>132</v>
      </c>
      <c r="U53" s="138"/>
    </row>
    <row r="54" spans="3:21" ht="15.5" x14ac:dyDescent="0.35">
      <c r="C54" s="139"/>
      <c r="D54" s="76" t="s">
        <v>6</v>
      </c>
      <c r="E54" s="76" t="s">
        <v>7</v>
      </c>
      <c r="F54" s="76" t="s">
        <v>6</v>
      </c>
      <c r="G54" s="76" t="s">
        <v>7</v>
      </c>
      <c r="H54" s="76" t="s">
        <v>6</v>
      </c>
      <c r="I54" s="76" t="s">
        <v>7</v>
      </c>
      <c r="J54" s="76" t="s">
        <v>6</v>
      </c>
      <c r="K54" s="76" t="s">
        <v>7</v>
      </c>
      <c r="L54" s="76" t="s">
        <v>6</v>
      </c>
      <c r="M54" s="76" t="s">
        <v>7</v>
      </c>
      <c r="N54" s="76" t="s">
        <v>6</v>
      </c>
      <c r="O54" s="76" t="s">
        <v>7</v>
      </c>
      <c r="P54" s="76" t="s">
        <v>6</v>
      </c>
      <c r="Q54" s="76" t="s">
        <v>7</v>
      </c>
      <c r="R54" s="76" t="s">
        <v>6</v>
      </c>
      <c r="S54" s="76" t="s">
        <v>7</v>
      </c>
      <c r="T54" s="76" t="s">
        <v>6</v>
      </c>
      <c r="U54" s="76" t="s">
        <v>7</v>
      </c>
    </row>
    <row r="55" spans="3:21" ht="15.5" x14ac:dyDescent="0.35">
      <c r="C55" s="14" t="s">
        <v>1</v>
      </c>
      <c r="D55" s="77">
        <v>4751</v>
      </c>
      <c r="E55" s="77">
        <v>1829</v>
      </c>
      <c r="F55" s="77">
        <v>3928</v>
      </c>
      <c r="G55" s="77">
        <v>1496</v>
      </c>
      <c r="H55" s="77">
        <v>823</v>
      </c>
      <c r="I55" s="77">
        <v>333</v>
      </c>
      <c r="J55" s="77">
        <v>5618</v>
      </c>
      <c r="K55" s="77">
        <v>2172</v>
      </c>
      <c r="L55" s="77">
        <v>4318</v>
      </c>
      <c r="M55" s="77">
        <v>1625</v>
      </c>
      <c r="N55" s="77">
        <v>1300</v>
      </c>
      <c r="O55" s="77">
        <v>547</v>
      </c>
      <c r="P55" s="77">
        <v>5650</v>
      </c>
      <c r="Q55" s="77">
        <v>2241</v>
      </c>
      <c r="R55" s="77">
        <v>4145</v>
      </c>
      <c r="S55" s="77">
        <v>1508</v>
      </c>
      <c r="T55" s="77">
        <v>1505</v>
      </c>
      <c r="U55" s="77">
        <v>733</v>
      </c>
    </row>
    <row r="56" spans="3:21" ht="15.5" x14ac:dyDescent="0.35">
      <c r="C56" s="78" t="s">
        <v>82</v>
      </c>
      <c r="D56" s="79">
        <v>71</v>
      </c>
      <c r="E56" s="79">
        <v>24</v>
      </c>
      <c r="F56" s="85">
        <v>40</v>
      </c>
      <c r="G56" s="79">
        <v>15</v>
      </c>
      <c r="H56" s="79">
        <v>31</v>
      </c>
      <c r="I56" s="85">
        <v>9</v>
      </c>
      <c r="J56" s="79">
        <v>158</v>
      </c>
      <c r="K56" s="79">
        <v>44</v>
      </c>
      <c r="L56" s="85">
        <v>65</v>
      </c>
      <c r="M56" s="85">
        <v>12</v>
      </c>
      <c r="N56" s="79">
        <v>93</v>
      </c>
      <c r="O56" s="79">
        <v>32</v>
      </c>
      <c r="P56" s="85">
        <v>99</v>
      </c>
      <c r="Q56" s="79">
        <v>41</v>
      </c>
      <c r="R56" s="79">
        <v>45</v>
      </c>
      <c r="S56" s="85">
        <v>19</v>
      </c>
      <c r="T56" s="79">
        <v>54</v>
      </c>
      <c r="U56" s="79">
        <v>22</v>
      </c>
    </row>
    <row r="57" spans="3:21" ht="15.5" x14ac:dyDescent="0.35">
      <c r="C57" s="80" t="s">
        <v>83</v>
      </c>
      <c r="D57" s="81">
        <v>516</v>
      </c>
      <c r="E57" s="81">
        <v>162</v>
      </c>
      <c r="F57" s="86">
        <v>385</v>
      </c>
      <c r="G57" s="81">
        <v>83</v>
      </c>
      <c r="H57" s="81">
        <v>131</v>
      </c>
      <c r="I57" s="86">
        <v>79</v>
      </c>
      <c r="J57" s="81">
        <v>513</v>
      </c>
      <c r="K57" s="81">
        <v>177</v>
      </c>
      <c r="L57" s="86">
        <v>431</v>
      </c>
      <c r="M57" s="86">
        <v>128</v>
      </c>
      <c r="N57" s="81">
        <v>82</v>
      </c>
      <c r="O57" s="81">
        <v>49</v>
      </c>
      <c r="P57" s="86">
        <v>561</v>
      </c>
      <c r="Q57" s="81">
        <v>174</v>
      </c>
      <c r="R57" s="81">
        <v>392</v>
      </c>
      <c r="S57" s="86">
        <v>101</v>
      </c>
      <c r="T57" s="81">
        <v>169</v>
      </c>
      <c r="U57" s="81">
        <v>73</v>
      </c>
    </row>
    <row r="58" spans="3:21" ht="15" customHeight="1" x14ac:dyDescent="0.35">
      <c r="C58" s="78" t="s">
        <v>84</v>
      </c>
      <c r="D58" s="79">
        <v>506</v>
      </c>
      <c r="E58" s="79">
        <v>143</v>
      </c>
      <c r="F58" s="85">
        <v>416</v>
      </c>
      <c r="G58" s="79">
        <v>127</v>
      </c>
      <c r="H58" s="79">
        <v>90</v>
      </c>
      <c r="I58" s="85">
        <v>16</v>
      </c>
      <c r="J58" s="79">
        <v>637</v>
      </c>
      <c r="K58" s="79">
        <v>181</v>
      </c>
      <c r="L58" s="85">
        <v>453</v>
      </c>
      <c r="M58" s="85">
        <v>133</v>
      </c>
      <c r="N58" s="79">
        <v>184</v>
      </c>
      <c r="O58" s="79">
        <v>48</v>
      </c>
      <c r="P58" s="85">
        <v>559</v>
      </c>
      <c r="Q58" s="79">
        <v>192</v>
      </c>
      <c r="R58" s="79">
        <v>437</v>
      </c>
      <c r="S58" s="85">
        <v>128</v>
      </c>
      <c r="T58" s="79">
        <v>122</v>
      </c>
      <c r="U58" s="79">
        <v>64</v>
      </c>
    </row>
    <row r="59" spans="3:21" ht="15.5" x14ac:dyDescent="0.35">
      <c r="C59" s="80" t="s">
        <v>85</v>
      </c>
      <c r="D59" s="81">
        <v>356</v>
      </c>
      <c r="E59" s="81">
        <v>114</v>
      </c>
      <c r="F59" s="86">
        <v>278</v>
      </c>
      <c r="G59" s="81">
        <v>84</v>
      </c>
      <c r="H59" s="81">
        <v>78</v>
      </c>
      <c r="I59" s="86">
        <v>30</v>
      </c>
      <c r="J59" s="81">
        <v>473</v>
      </c>
      <c r="K59" s="81">
        <v>149</v>
      </c>
      <c r="L59" s="86">
        <v>322</v>
      </c>
      <c r="M59" s="86">
        <v>108</v>
      </c>
      <c r="N59" s="81">
        <v>151</v>
      </c>
      <c r="O59" s="81">
        <v>41</v>
      </c>
      <c r="P59" s="86">
        <v>389</v>
      </c>
      <c r="Q59" s="81">
        <v>121</v>
      </c>
      <c r="R59" s="81">
        <v>311</v>
      </c>
      <c r="S59" s="86">
        <v>85</v>
      </c>
      <c r="T59" s="81">
        <v>78</v>
      </c>
      <c r="U59" s="81">
        <v>36</v>
      </c>
    </row>
    <row r="60" spans="3:21" ht="15.5" x14ac:dyDescent="0.35">
      <c r="C60" s="78" t="s">
        <v>86</v>
      </c>
      <c r="D60" s="79">
        <v>2376</v>
      </c>
      <c r="E60" s="79">
        <v>822</v>
      </c>
      <c r="F60" s="85">
        <v>1843</v>
      </c>
      <c r="G60" s="79">
        <v>692</v>
      </c>
      <c r="H60" s="79">
        <v>533</v>
      </c>
      <c r="I60" s="85">
        <v>130</v>
      </c>
      <c r="J60" s="79">
        <v>2900</v>
      </c>
      <c r="K60" s="79">
        <v>1054</v>
      </c>
      <c r="L60" s="85">
        <v>2062</v>
      </c>
      <c r="M60" s="85">
        <v>755</v>
      </c>
      <c r="N60" s="79">
        <v>838</v>
      </c>
      <c r="O60" s="79">
        <v>299</v>
      </c>
      <c r="P60" s="85">
        <v>2971</v>
      </c>
      <c r="Q60" s="79">
        <v>1047</v>
      </c>
      <c r="R60" s="79">
        <v>2074</v>
      </c>
      <c r="S60" s="85">
        <v>694</v>
      </c>
      <c r="T60" s="79">
        <v>897</v>
      </c>
      <c r="U60" s="79">
        <v>353</v>
      </c>
    </row>
    <row r="61" spans="3:21" ht="15.5" x14ac:dyDescent="0.35">
      <c r="C61" s="80" t="s">
        <v>87</v>
      </c>
      <c r="D61" s="81">
        <v>120</v>
      </c>
      <c r="E61" s="81">
        <v>72</v>
      </c>
      <c r="F61" s="86">
        <v>109</v>
      </c>
      <c r="G61" s="81">
        <v>64</v>
      </c>
      <c r="H61" s="81">
        <v>11</v>
      </c>
      <c r="I61" s="86">
        <v>8</v>
      </c>
      <c r="J61" s="81">
        <v>176</v>
      </c>
      <c r="K61" s="81">
        <v>92</v>
      </c>
      <c r="L61" s="86">
        <v>117</v>
      </c>
      <c r="M61" s="86">
        <v>67</v>
      </c>
      <c r="N61" s="81">
        <v>59</v>
      </c>
      <c r="O61" s="81">
        <v>25</v>
      </c>
      <c r="P61" s="86">
        <v>161</v>
      </c>
      <c r="Q61" s="81">
        <v>96</v>
      </c>
      <c r="R61" s="81">
        <v>127</v>
      </c>
      <c r="S61" s="86">
        <v>70</v>
      </c>
      <c r="T61" s="81">
        <v>34</v>
      </c>
      <c r="U61" s="81">
        <v>26</v>
      </c>
    </row>
    <row r="62" spans="3:21" ht="15.5" x14ac:dyDescent="0.35">
      <c r="C62" s="78" t="s">
        <v>88</v>
      </c>
      <c r="D62" s="79">
        <v>806</v>
      </c>
      <c r="E62" s="79">
        <v>492</v>
      </c>
      <c r="F62" s="85">
        <v>857</v>
      </c>
      <c r="G62" s="79">
        <v>431</v>
      </c>
      <c r="H62" s="79">
        <v>-51</v>
      </c>
      <c r="I62" s="85">
        <v>61</v>
      </c>
      <c r="J62" s="79">
        <v>761</v>
      </c>
      <c r="K62" s="79">
        <v>475</v>
      </c>
      <c r="L62" s="85">
        <v>868</v>
      </c>
      <c r="M62" s="85">
        <v>422</v>
      </c>
      <c r="N62" s="79">
        <v>-107</v>
      </c>
      <c r="O62" s="79">
        <v>53</v>
      </c>
      <c r="P62" s="85">
        <v>910</v>
      </c>
      <c r="Q62" s="79">
        <v>570</v>
      </c>
      <c r="R62" s="79">
        <v>759</v>
      </c>
      <c r="S62" s="85">
        <v>411</v>
      </c>
      <c r="T62" s="79">
        <v>151</v>
      </c>
      <c r="U62" s="79">
        <v>159</v>
      </c>
    </row>
    <row r="63" spans="3:21" ht="15.65" customHeight="1" x14ac:dyDescent="0.35">
      <c r="C63" s="124" t="s">
        <v>238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</row>
    <row r="65" spans="3:21" ht="15" customHeight="1" x14ac:dyDescent="0.35">
      <c r="C65" s="133" t="s">
        <v>221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</row>
    <row r="66" spans="3:21" ht="24" customHeight="1" x14ac:dyDescent="0.35">
      <c r="C66" s="139" t="s">
        <v>93</v>
      </c>
      <c r="D66" s="137" t="s">
        <v>239</v>
      </c>
      <c r="E66" s="137"/>
      <c r="F66" s="137"/>
      <c r="G66" s="137"/>
      <c r="H66" s="137"/>
      <c r="I66" s="137"/>
      <c r="J66" s="137" t="s">
        <v>207</v>
      </c>
      <c r="K66" s="137"/>
      <c r="L66" s="137"/>
      <c r="M66" s="137"/>
      <c r="N66" s="137"/>
      <c r="O66" s="137"/>
      <c r="P66" s="137" t="s">
        <v>240</v>
      </c>
      <c r="Q66" s="137"/>
      <c r="R66" s="137"/>
      <c r="S66" s="137"/>
      <c r="T66" s="137"/>
      <c r="U66" s="137"/>
    </row>
    <row r="67" spans="3:21" ht="15.5" x14ac:dyDescent="0.35">
      <c r="C67" s="139"/>
      <c r="D67" s="138" t="s">
        <v>130</v>
      </c>
      <c r="E67" s="138"/>
      <c r="F67" s="138" t="s">
        <v>131</v>
      </c>
      <c r="G67" s="138"/>
      <c r="H67" s="138" t="s">
        <v>132</v>
      </c>
      <c r="I67" s="138"/>
      <c r="J67" s="138" t="s">
        <v>130</v>
      </c>
      <c r="K67" s="138"/>
      <c r="L67" s="138" t="s">
        <v>131</v>
      </c>
      <c r="M67" s="138"/>
      <c r="N67" s="138" t="s">
        <v>132</v>
      </c>
      <c r="O67" s="138"/>
      <c r="P67" s="138" t="s">
        <v>130</v>
      </c>
      <c r="Q67" s="138"/>
      <c r="R67" s="138" t="s">
        <v>131</v>
      </c>
      <c r="S67" s="138"/>
      <c r="T67" s="138" t="s">
        <v>132</v>
      </c>
      <c r="U67" s="138"/>
    </row>
    <row r="68" spans="3:21" ht="15.5" x14ac:dyDescent="0.35">
      <c r="C68" s="139"/>
      <c r="D68" s="76" t="s">
        <v>6</v>
      </c>
      <c r="E68" s="76" t="s">
        <v>7</v>
      </c>
      <c r="F68" s="76" t="s">
        <v>6</v>
      </c>
      <c r="G68" s="76" t="s">
        <v>7</v>
      </c>
      <c r="H68" s="76" t="s">
        <v>6</v>
      </c>
      <c r="I68" s="76" t="s">
        <v>7</v>
      </c>
      <c r="J68" s="76" t="s">
        <v>6</v>
      </c>
      <c r="K68" s="76" t="s">
        <v>7</v>
      </c>
      <c r="L68" s="76" t="s">
        <v>6</v>
      </c>
      <c r="M68" s="76" t="s">
        <v>7</v>
      </c>
      <c r="N68" s="76" t="s">
        <v>6</v>
      </c>
      <c r="O68" s="76" t="s">
        <v>7</v>
      </c>
      <c r="P68" s="76" t="s">
        <v>6</v>
      </c>
      <c r="Q68" s="76" t="s">
        <v>7</v>
      </c>
      <c r="R68" s="76" t="s">
        <v>6</v>
      </c>
      <c r="S68" s="76" t="s">
        <v>7</v>
      </c>
      <c r="T68" s="76" t="s">
        <v>6</v>
      </c>
      <c r="U68" s="76" t="s">
        <v>7</v>
      </c>
    </row>
    <row r="69" spans="3:21" ht="16" thickBot="1" x14ac:dyDescent="0.4">
      <c r="C69" s="14" t="s">
        <v>1</v>
      </c>
      <c r="D69" s="77">
        <v>4751</v>
      </c>
      <c r="E69" s="77">
        <v>1829</v>
      </c>
      <c r="F69" s="77">
        <v>3928</v>
      </c>
      <c r="G69" s="77">
        <v>1496</v>
      </c>
      <c r="H69" s="77">
        <v>823</v>
      </c>
      <c r="I69" s="77">
        <v>333</v>
      </c>
      <c r="J69" s="77">
        <v>5618</v>
      </c>
      <c r="K69" s="77">
        <v>2172</v>
      </c>
      <c r="L69" s="77">
        <v>4318</v>
      </c>
      <c r="M69" s="77">
        <v>1625</v>
      </c>
      <c r="N69" s="77">
        <v>1300</v>
      </c>
      <c r="O69" s="77">
        <v>547</v>
      </c>
      <c r="P69" s="77">
        <v>5650</v>
      </c>
      <c r="Q69" s="77">
        <v>2241</v>
      </c>
      <c r="R69" s="77">
        <v>4145</v>
      </c>
      <c r="S69" s="77">
        <v>1508</v>
      </c>
      <c r="T69" s="77">
        <v>1505</v>
      </c>
      <c r="U69" s="77">
        <v>733</v>
      </c>
    </row>
    <row r="70" spans="3:21" ht="31.5" thickBot="1" x14ac:dyDescent="0.4">
      <c r="C70" s="10" t="s">
        <v>94</v>
      </c>
      <c r="D70" s="46">
        <v>438</v>
      </c>
      <c r="E70" s="46">
        <v>119</v>
      </c>
      <c r="F70" s="48">
        <v>240</v>
      </c>
      <c r="G70" s="46">
        <v>48</v>
      </c>
      <c r="H70" s="46">
        <v>198</v>
      </c>
      <c r="I70" s="48">
        <v>71</v>
      </c>
      <c r="J70" s="46">
        <v>658</v>
      </c>
      <c r="K70" s="46">
        <v>184</v>
      </c>
      <c r="L70" s="48">
        <v>353</v>
      </c>
      <c r="M70" s="48">
        <v>81</v>
      </c>
      <c r="N70" s="46">
        <v>305</v>
      </c>
      <c r="O70" s="46">
        <v>103</v>
      </c>
      <c r="P70" s="48">
        <v>572</v>
      </c>
      <c r="Q70" s="46">
        <v>174</v>
      </c>
      <c r="R70" s="46">
        <v>362</v>
      </c>
      <c r="S70" s="48">
        <v>71</v>
      </c>
      <c r="T70" s="46">
        <v>210</v>
      </c>
      <c r="U70" s="46">
        <v>103</v>
      </c>
    </row>
    <row r="71" spans="3:21" ht="16" thickBot="1" x14ac:dyDescent="0.4">
      <c r="C71" s="11" t="s">
        <v>96</v>
      </c>
      <c r="D71" s="45">
        <v>184</v>
      </c>
      <c r="E71" s="45">
        <v>191</v>
      </c>
      <c r="F71" s="47">
        <v>133</v>
      </c>
      <c r="G71" s="45">
        <v>145</v>
      </c>
      <c r="H71" s="45">
        <v>51</v>
      </c>
      <c r="I71" s="47">
        <v>46</v>
      </c>
      <c r="J71" s="45">
        <v>196</v>
      </c>
      <c r="K71" s="45">
        <v>218</v>
      </c>
      <c r="L71" s="47">
        <v>162</v>
      </c>
      <c r="M71" s="47">
        <v>164</v>
      </c>
      <c r="N71" s="45">
        <v>34</v>
      </c>
      <c r="O71" s="45">
        <v>54</v>
      </c>
      <c r="P71" s="47">
        <v>261</v>
      </c>
      <c r="Q71" s="45">
        <v>237</v>
      </c>
      <c r="R71" s="45">
        <v>144</v>
      </c>
      <c r="S71" s="47">
        <v>162</v>
      </c>
      <c r="T71" s="45">
        <v>117</v>
      </c>
      <c r="U71" s="45">
        <v>75</v>
      </c>
    </row>
    <row r="72" spans="3:21" ht="16" thickBot="1" x14ac:dyDescent="0.4">
      <c r="C72" s="10" t="s">
        <v>95</v>
      </c>
      <c r="D72" s="46">
        <v>398</v>
      </c>
      <c r="E72" s="46">
        <v>6</v>
      </c>
      <c r="F72" s="48">
        <v>292</v>
      </c>
      <c r="G72" s="46">
        <v>9</v>
      </c>
      <c r="H72" s="46">
        <v>106</v>
      </c>
      <c r="I72" s="48">
        <v>-3</v>
      </c>
      <c r="J72" s="46">
        <v>409</v>
      </c>
      <c r="K72" s="46">
        <v>2</v>
      </c>
      <c r="L72" s="48">
        <v>295</v>
      </c>
      <c r="M72" s="48">
        <v>6</v>
      </c>
      <c r="N72" s="46">
        <v>114</v>
      </c>
      <c r="O72" s="46">
        <v>-4</v>
      </c>
      <c r="P72" s="48">
        <v>430</v>
      </c>
      <c r="Q72" s="46">
        <v>5</v>
      </c>
      <c r="R72" s="46">
        <v>305</v>
      </c>
      <c r="S72" s="48">
        <v>2</v>
      </c>
      <c r="T72" s="46">
        <v>125</v>
      </c>
      <c r="U72" s="46">
        <v>3</v>
      </c>
    </row>
    <row r="73" spans="3:21" ht="31.5" thickBot="1" x14ac:dyDescent="0.4">
      <c r="C73" s="11" t="s">
        <v>97</v>
      </c>
      <c r="D73" s="45">
        <v>114</v>
      </c>
      <c r="E73" s="45">
        <v>88</v>
      </c>
      <c r="F73" s="47">
        <v>83</v>
      </c>
      <c r="G73" s="45">
        <v>59</v>
      </c>
      <c r="H73" s="45">
        <v>31</v>
      </c>
      <c r="I73" s="47">
        <v>29</v>
      </c>
      <c r="J73" s="45">
        <v>172</v>
      </c>
      <c r="K73" s="45">
        <v>122</v>
      </c>
      <c r="L73" s="47">
        <v>121</v>
      </c>
      <c r="M73" s="47">
        <v>73</v>
      </c>
      <c r="N73" s="45">
        <v>51</v>
      </c>
      <c r="O73" s="45">
        <v>49</v>
      </c>
      <c r="P73" s="47">
        <v>149</v>
      </c>
      <c r="Q73" s="45">
        <v>136</v>
      </c>
      <c r="R73" s="45">
        <v>113</v>
      </c>
      <c r="S73" s="47">
        <v>86</v>
      </c>
      <c r="T73" s="45">
        <v>36</v>
      </c>
      <c r="U73" s="45">
        <v>50</v>
      </c>
    </row>
    <row r="74" spans="3:21" ht="15" customHeight="1" thickBot="1" x14ac:dyDescent="0.4">
      <c r="C74" s="10" t="s">
        <v>99</v>
      </c>
      <c r="D74" s="46">
        <v>125</v>
      </c>
      <c r="E74" s="46">
        <v>46</v>
      </c>
      <c r="F74" s="48">
        <v>58</v>
      </c>
      <c r="G74" s="46">
        <v>14</v>
      </c>
      <c r="H74" s="46">
        <v>67</v>
      </c>
      <c r="I74" s="48">
        <v>32</v>
      </c>
      <c r="J74" s="46">
        <v>245</v>
      </c>
      <c r="K74" s="46">
        <v>115</v>
      </c>
      <c r="L74" s="48">
        <v>78</v>
      </c>
      <c r="M74" s="48">
        <v>22</v>
      </c>
      <c r="N74" s="46">
        <v>167</v>
      </c>
      <c r="O74" s="46">
        <v>93</v>
      </c>
      <c r="P74" s="48">
        <v>178</v>
      </c>
      <c r="Q74" s="46">
        <v>69</v>
      </c>
      <c r="R74" s="46">
        <v>60</v>
      </c>
      <c r="S74" s="48">
        <v>23</v>
      </c>
      <c r="T74" s="46">
        <v>118</v>
      </c>
      <c r="U74" s="46">
        <v>46</v>
      </c>
    </row>
    <row r="75" spans="3:21" ht="16" thickBot="1" x14ac:dyDescent="0.4">
      <c r="C75" s="11" t="s">
        <v>98</v>
      </c>
      <c r="D75" s="45">
        <v>82</v>
      </c>
      <c r="E75" s="45">
        <v>57</v>
      </c>
      <c r="F75" s="47">
        <v>80</v>
      </c>
      <c r="G75" s="45">
        <v>45</v>
      </c>
      <c r="H75" s="45">
        <v>2</v>
      </c>
      <c r="I75" s="47">
        <v>12</v>
      </c>
      <c r="J75" s="45">
        <v>79</v>
      </c>
      <c r="K75" s="45">
        <v>69</v>
      </c>
      <c r="L75" s="47">
        <v>92</v>
      </c>
      <c r="M75" s="47">
        <v>70</v>
      </c>
      <c r="N75" s="45">
        <v>-13</v>
      </c>
      <c r="O75" s="45">
        <v>-1</v>
      </c>
      <c r="P75" s="47">
        <v>106</v>
      </c>
      <c r="Q75" s="45">
        <v>77</v>
      </c>
      <c r="R75" s="45">
        <v>89</v>
      </c>
      <c r="S75" s="47">
        <v>57</v>
      </c>
      <c r="T75" s="45">
        <v>17</v>
      </c>
      <c r="U75" s="45">
        <v>20</v>
      </c>
    </row>
    <row r="76" spans="3:21" ht="31.5" thickBot="1" x14ac:dyDescent="0.4">
      <c r="C76" s="10" t="s">
        <v>263</v>
      </c>
      <c r="D76" s="46">
        <v>65</v>
      </c>
      <c r="E76" s="46">
        <v>90</v>
      </c>
      <c r="F76" s="48">
        <v>72</v>
      </c>
      <c r="G76" s="46">
        <v>78</v>
      </c>
      <c r="H76" s="46">
        <v>-7</v>
      </c>
      <c r="I76" s="48">
        <v>12</v>
      </c>
      <c r="J76" s="46">
        <v>109</v>
      </c>
      <c r="K76" s="46">
        <v>122</v>
      </c>
      <c r="L76" s="48">
        <v>72</v>
      </c>
      <c r="M76" s="48">
        <v>85</v>
      </c>
      <c r="N76" s="46">
        <v>37</v>
      </c>
      <c r="O76" s="46">
        <v>37</v>
      </c>
      <c r="P76" s="48">
        <v>95</v>
      </c>
      <c r="Q76" s="46">
        <v>78</v>
      </c>
      <c r="R76" s="46">
        <v>66</v>
      </c>
      <c r="S76" s="48">
        <v>87</v>
      </c>
      <c r="T76" s="46">
        <v>29</v>
      </c>
      <c r="U76" s="46">
        <v>-9</v>
      </c>
    </row>
    <row r="77" spans="3:21" ht="31.5" thickBot="1" x14ac:dyDescent="0.4">
      <c r="C77" s="11" t="s">
        <v>143</v>
      </c>
      <c r="D77" s="45">
        <v>94</v>
      </c>
      <c r="E77" s="45">
        <v>14</v>
      </c>
      <c r="F77" s="47">
        <v>58</v>
      </c>
      <c r="G77" s="45">
        <v>10</v>
      </c>
      <c r="H77" s="45">
        <v>36</v>
      </c>
      <c r="I77" s="47">
        <v>4</v>
      </c>
      <c r="J77" s="45">
        <v>121</v>
      </c>
      <c r="K77" s="45">
        <v>27</v>
      </c>
      <c r="L77" s="47">
        <v>100</v>
      </c>
      <c r="M77" s="47">
        <v>12</v>
      </c>
      <c r="N77" s="45">
        <v>21</v>
      </c>
      <c r="O77" s="45">
        <v>15</v>
      </c>
      <c r="P77" s="47">
        <v>125</v>
      </c>
      <c r="Q77" s="45">
        <v>22</v>
      </c>
      <c r="R77" s="45">
        <v>85</v>
      </c>
      <c r="S77" s="47">
        <v>21</v>
      </c>
      <c r="T77" s="45">
        <v>40</v>
      </c>
      <c r="U77" s="45">
        <v>1</v>
      </c>
    </row>
    <row r="78" spans="3:21" ht="16" thickBot="1" x14ac:dyDescent="0.4">
      <c r="C78" s="10" t="s">
        <v>174</v>
      </c>
      <c r="D78" s="46">
        <v>122</v>
      </c>
      <c r="E78" s="46">
        <v>1</v>
      </c>
      <c r="F78" s="48">
        <v>100</v>
      </c>
      <c r="G78" s="46">
        <v>0</v>
      </c>
      <c r="H78" s="46">
        <v>22</v>
      </c>
      <c r="I78" s="48">
        <v>1</v>
      </c>
      <c r="J78" s="46">
        <v>125</v>
      </c>
      <c r="K78" s="46">
        <v>0</v>
      </c>
      <c r="L78" s="48">
        <v>111</v>
      </c>
      <c r="M78" s="48">
        <v>0</v>
      </c>
      <c r="N78" s="46">
        <v>14</v>
      </c>
      <c r="O78" s="46">
        <v>0</v>
      </c>
      <c r="P78" s="48">
        <v>130</v>
      </c>
      <c r="Q78" s="46">
        <v>0</v>
      </c>
      <c r="R78" s="46">
        <v>100</v>
      </c>
      <c r="S78" s="48">
        <v>0</v>
      </c>
      <c r="T78" s="46">
        <v>30</v>
      </c>
      <c r="U78" s="46">
        <v>0</v>
      </c>
    </row>
    <row r="79" spans="3:21" ht="31.5" thickBot="1" x14ac:dyDescent="0.4">
      <c r="C79" s="11" t="s">
        <v>173</v>
      </c>
      <c r="D79" s="45">
        <v>61</v>
      </c>
      <c r="E79" s="45">
        <v>44</v>
      </c>
      <c r="F79" s="47">
        <v>59</v>
      </c>
      <c r="G79" s="51">
        <v>35</v>
      </c>
      <c r="H79" s="51">
        <v>2</v>
      </c>
      <c r="I79" s="47">
        <v>9</v>
      </c>
      <c r="J79" s="51">
        <v>79</v>
      </c>
      <c r="K79" s="51">
        <v>56</v>
      </c>
      <c r="L79" s="47">
        <v>48</v>
      </c>
      <c r="M79" s="47">
        <v>47</v>
      </c>
      <c r="N79" s="51">
        <v>31</v>
      </c>
      <c r="O79" s="51">
        <v>9</v>
      </c>
      <c r="P79" s="47">
        <v>48</v>
      </c>
      <c r="Q79" s="51">
        <v>54</v>
      </c>
      <c r="R79" s="45">
        <v>49</v>
      </c>
      <c r="S79" s="47">
        <v>52</v>
      </c>
      <c r="T79" s="45">
        <v>-1</v>
      </c>
      <c r="U79" s="45">
        <v>2</v>
      </c>
    </row>
    <row r="80" spans="3:21" ht="16" thickBot="1" x14ac:dyDescent="0.4">
      <c r="C80" s="12" t="s">
        <v>4</v>
      </c>
      <c r="D80" s="52">
        <v>3068</v>
      </c>
      <c r="E80" s="53">
        <v>1173</v>
      </c>
      <c r="F80" s="54">
        <v>2753</v>
      </c>
      <c r="G80" s="55">
        <v>1053</v>
      </c>
      <c r="H80" s="55">
        <v>315</v>
      </c>
      <c r="I80" s="56">
        <v>120</v>
      </c>
      <c r="J80" s="55">
        <v>3425</v>
      </c>
      <c r="K80" s="55">
        <v>1257</v>
      </c>
      <c r="L80" s="56">
        <v>2886</v>
      </c>
      <c r="M80" s="56">
        <v>1065</v>
      </c>
      <c r="N80" s="55">
        <v>539</v>
      </c>
      <c r="O80" s="55">
        <v>192</v>
      </c>
      <c r="P80" s="56">
        <v>3556</v>
      </c>
      <c r="Q80" s="57">
        <v>1389</v>
      </c>
      <c r="R80" s="58">
        <v>2772</v>
      </c>
      <c r="S80" s="50">
        <v>947</v>
      </c>
      <c r="T80" s="58">
        <v>784</v>
      </c>
      <c r="U80" s="58">
        <v>442</v>
      </c>
    </row>
    <row r="81" spans="3:21" ht="14.5" customHeight="1" x14ac:dyDescent="0.35">
      <c r="C81" s="124" t="s">
        <v>238</v>
      </c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</row>
    <row r="82" spans="3:21" s="3" customFormat="1" ht="14.5" customHeight="1" x14ac:dyDescent="0.35"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4" spans="3:21" ht="15" customHeight="1" x14ac:dyDescent="0.35">
      <c r="C84" s="133" t="s">
        <v>222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</row>
    <row r="85" spans="3:21" ht="20.25" customHeight="1" x14ac:dyDescent="0.35">
      <c r="C85" s="140" t="s">
        <v>100</v>
      </c>
      <c r="D85" s="137" t="s">
        <v>239</v>
      </c>
      <c r="E85" s="137"/>
      <c r="F85" s="137"/>
      <c r="G85" s="137"/>
      <c r="H85" s="137"/>
      <c r="I85" s="137"/>
      <c r="J85" s="137" t="s">
        <v>207</v>
      </c>
      <c r="K85" s="137"/>
      <c r="L85" s="137"/>
      <c r="M85" s="137"/>
      <c r="N85" s="137"/>
      <c r="O85" s="137"/>
      <c r="P85" s="137" t="s">
        <v>240</v>
      </c>
      <c r="Q85" s="137"/>
      <c r="R85" s="137"/>
      <c r="S85" s="137"/>
      <c r="T85" s="137"/>
      <c r="U85" s="137"/>
    </row>
    <row r="86" spans="3:21" ht="15.5" x14ac:dyDescent="0.35">
      <c r="C86" s="140"/>
      <c r="D86" s="138" t="s">
        <v>130</v>
      </c>
      <c r="E86" s="138"/>
      <c r="F86" s="138" t="s">
        <v>131</v>
      </c>
      <c r="G86" s="138"/>
      <c r="H86" s="138" t="s">
        <v>132</v>
      </c>
      <c r="I86" s="138"/>
      <c r="J86" s="138" t="s">
        <v>130</v>
      </c>
      <c r="K86" s="138"/>
      <c r="L86" s="138" t="s">
        <v>131</v>
      </c>
      <c r="M86" s="138"/>
      <c r="N86" s="138" t="s">
        <v>132</v>
      </c>
      <c r="O86" s="138"/>
      <c r="P86" s="138" t="s">
        <v>130</v>
      </c>
      <c r="Q86" s="138"/>
      <c r="R86" s="138" t="s">
        <v>131</v>
      </c>
      <c r="S86" s="138"/>
      <c r="T86" s="138" t="s">
        <v>132</v>
      </c>
      <c r="U86" s="138"/>
    </row>
    <row r="87" spans="3:21" ht="15.5" x14ac:dyDescent="0.35">
      <c r="C87" s="140"/>
      <c r="D87" s="76" t="s">
        <v>6</v>
      </c>
      <c r="E87" s="76" t="s">
        <v>7</v>
      </c>
      <c r="F87" s="76" t="s">
        <v>6</v>
      </c>
      <c r="G87" s="76" t="s">
        <v>7</v>
      </c>
      <c r="H87" s="76" t="s">
        <v>6</v>
      </c>
      <c r="I87" s="76" t="s">
        <v>7</v>
      </c>
      <c r="J87" s="76" t="s">
        <v>6</v>
      </c>
      <c r="K87" s="76" t="s">
        <v>7</v>
      </c>
      <c r="L87" s="76" t="s">
        <v>6</v>
      </c>
      <c r="M87" s="76" t="s">
        <v>7</v>
      </c>
      <c r="N87" s="76" t="s">
        <v>6</v>
      </c>
      <c r="O87" s="76" t="s">
        <v>7</v>
      </c>
      <c r="P87" s="76" t="s">
        <v>6</v>
      </c>
      <c r="Q87" s="76" t="s">
        <v>7</v>
      </c>
      <c r="R87" s="76" t="s">
        <v>6</v>
      </c>
      <c r="S87" s="76" t="s">
        <v>7</v>
      </c>
      <c r="T87" s="76" t="s">
        <v>6</v>
      </c>
      <c r="U87" s="76" t="s">
        <v>7</v>
      </c>
    </row>
    <row r="88" spans="3:21" ht="16" thickBot="1" x14ac:dyDescent="0.4">
      <c r="C88" s="14" t="s">
        <v>1</v>
      </c>
      <c r="D88" s="77">
        <v>4751</v>
      </c>
      <c r="E88" s="77">
        <v>1829</v>
      </c>
      <c r="F88" s="77">
        <v>3928</v>
      </c>
      <c r="G88" s="77">
        <v>1496</v>
      </c>
      <c r="H88" s="77">
        <v>823</v>
      </c>
      <c r="I88" s="77">
        <v>333</v>
      </c>
      <c r="J88" s="77">
        <v>5618</v>
      </c>
      <c r="K88" s="77">
        <v>2172</v>
      </c>
      <c r="L88" s="77">
        <v>4318</v>
      </c>
      <c r="M88" s="77">
        <v>1625</v>
      </c>
      <c r="N88" s="77">
        <v>1300</v>
      </c>
      <c r="O88" s="77">
        <v>547</v>
      </c>
      <c r="P88" s="77">
        <v>5650</v>
      </c>
      <c r="Q88" s="77">
        <v>2241</v>
      </c>
      <c r="R88" s="77">
        <v>4145</v>
      </c>
      <c r="S88" s="77">
        <v>1508</v>
      </c>
      <c r="T88" s="77">
        <v>1505</v>
      </c>
      <c r="U88" s="77">
        <v>733</v>
      </c>
    </row>
    <row r="89" spans="3:21" ht="31.5" thickBot="1" x14ac:dyDescent="0.4">
      <c r="C89" s="10" t="s">
        <v>101</v>
      </c>
      <c r="D89" s="46">
        <v>224</v>
      </c>
      <c r="E89" s="46">
        <v>152</v>
      </c>
      <c r="F89" s="48">
        <v>227</v>
      </c>
      <c r="G89" s="46">
        <v>92</v>
      </c>
      <c r="H89" s="46">
        <v>-3</v>
      </c>
      <c r="I89" s="48">
        <v>60</v>
      </c>
      <c r="J89" s="46">
        <v>272</v>
      </c>
      <c r="K89" s="46">
        <v>169</v>
      </c>
      <c r="L89" s="48">
        <v>248</v>
      </c>
      <c r="M89" s="48">
        <v>144</v>
      </c>
      <c r="N89" s="46">
        <v>24</v>
      </c>
      <c r="O89" s="46">
        <v>25</v>
      </c>
      <c r="P89" s="48">
        <v>298</v>
      </c>
      <c r="Q89" s="46">
        <v>193</v>
      </c>
      <c r="R89" s="46">
        <v>240</v>
      </c>
      <c r="S89" s="48">
        <v>143</v>
      </c>
      <c r="T89" s="46">
        <v>58</v>
      </c>
      <c r="U89" s="46">
        <v>50</v>
      </c>
    </row>
    <row r="90" spans="3:21" ht="31.5" thickBot="1" x14ac:dyDescent="0.4">
      <c r="C90" s="11" t="s">
        <v>102</v>
      </c>
      <c r="D90" s="45">
        <v>339</v>
      </c>
      <c r="E90" s="45">
        <v>7</v>
      </c>
      <c r="F90" s="47">
        <v>256</v>
      </c>
      <c r="G90" s="45">
        <v>5</v>
      </c>
      <c r="H90" s="45">
        <v>83</v>
      </c>
      <c r="I90" s="47">
        <v>2</v>
      </c>
      <c r="J90" s="45">
        <v>277</v>
      </c>
      <c r="K90" s="45">
        <v>8</v>
      </c>
      <c r="L90" s="47">
        <v>224</v>
      </c>
      <c r="M90" s="47">
        <v>4</v>
      </c>
      <c r="N90" s="45">
        <v>53</v>
      </c>
      <c r="O90" s="45">
        <v>4</v>
      </c>
      <c r="P90" s="47">
        <v>323</v>
      </c>
      <c r="Q90" s="45">
        <v>7</v>
      </c>
      <c r="R90" s="45">
        <v>280</v>
      </c>
      <c r="S90" s="47">
        <v>5</v>
      </c>
      <c r="T90" s="45">
        <v>43</v>
      </c>
      <c r="U90" s="45">
        <v>2</v>
      </c>
    </row>
    <row r="91" spans="3:21" ht="16" thickBot="1" x14ac:dyDescent="0.4">
      <c r="C91" s="10" t="s">
        <v>103</v>
      </c>
      <c r="D91" s="46">
        <v>225</v>
      </c>
      <c r="E91" s="46">
        <v>67</v>
      </c>
      <c r="F91" s="48">
        <v>119</v>
      </c>
      <c r="G91" s="46">
        <v>27</v>
      </c>
      <c r="H91" s="46">
        <v>106</v>
      </c>
      <c r="I91" s="48">
        <v>40</v>
      </c>
      <c r="J91" s="46">
        <v>227</v>
      </c>
      <c r="K91" s="46">
        <v>142</v>
      </c>
      <c r="L91" s="48">
        <v>124</v>
      </c>
      <c r="M91" s="48">
        <v>43</v>
      </c>
      <c r="N91" s="46">
        <v>103</v>
      </c>
      <c r="O91" s="46">
        <v>99</v>
      </c>
      <c r="P91" s="48">
        <v>194</v>
      </c>
      <c r="Q91" s="46">
        <v>110</v>
      </c>
      <c r="R91" s="46">
        <v>96</v>
      </c>
      <c r="S91" s="48">
        <v>41</v>
      </c>
      <c r="T91" s="46">
        <v>98</v>
      </c>
      <c r="U91" s="46">
        <v>69</v>
      </c>
    </row>
    <row r="92" spans="3:21" ht="31.5" thickBot="1" x14ac:dyDescent="0.4">
      <c r="C92" s="11" t="s">
        <v>107</v>
      </c>
      <c r="D92" s="45">
        <v>106</v>
      </c>
      <c r="E92" s="45">
        <v>50</v>
      </c>
      <c r="F92" s="47">
        <v>53</v>
      </c>
      <c r="G92" s="45">
        <v>11</v>
      </c>
      <c r="H92" s="45">
        <v>53</v>
      </c>
      <c r="I92" s="47">
        <v>39</v>
      </c>
      <c r="J92" s="45">
        <v>248</v>
      </c>
      <c r="K92" s="45">
        <v>77</v>
      </c>
      <c r="L92" s="47">
        <v>144</v>
      </c>
      <c r="M92" s="47">
        <v>33</v>
      </c>
      <c r="N92" s="45">
        <v>104</v>
      </c>
      <c r="O92" s="45">
        <v>44</v>
      </c>
      <c r="P92" s="47">
        <v>151</v>
      </c>
      <c r="Q92" s="45">
        <v>80</v>
      </c>
      <c r="R92" s="45">
        <v>120</v>
      </c>
      <c r="S92" s="47">
        <v>23</v>
      </c>
      <c r="T92" s="45">
        <v>31</v>
      </c>
      <c r="U92" s="45">
        <v>57</v>
      </c>
    </row>
    <row r="93" spans="3:21" ht="109" thickBot="1" x14ac:dyDescent="0.4">
      <c r="C93" s="10" t="s">
        <v>106</v>
      </c>
      <c r="D93" s="46">
        <v>97</v>
      </c>
      <c r="E93" s="46">
        <v>46</v>
      </c>
      <c r="F93" s="48">
        <v>68</v>
      </c>
      <c r="G93" s="46">
        <v>47</v>
      </c>
      <c r="H93" s="46">
        <v>29</v>
      </c>
      <c r="I93" s="48">
        <v>-1</v>
      </c>
      <c r="J93" s="46">
        <v>145</v>
      </c>
      <c r="K93" s="46">
        <v>67</v>
      </c>
      <c r="L93" s="48">
        <v>118</v>
      </c>
      <c r="M93" s="48">
        <v>54</v>
      </c>
      <c r="N93" s="46">
        <v>27</v>
      </c>
      <c r="O93" s="46">
        <v>13</v>
      </c>
      <c r="P93" s="48">
        <v>133</v>
      </c>
      <c r="Q93" s="46">
        <v>64</v>
      </c>
      <c r="R93" s="46">
        <v>116</v>
      </c>
      <c r="S93" s="48">
        <v>49</v>
      </c>
      <c r="T93" s="46">
        <v>17</v>
      </c>
      <c r="U93" s="46">
        <v>15</v>
      </c>
    </row>
    <row r="94" spans="3:21" ht="47" thickBot="1" x14ac:dyDescent="0.4">
      <c r="C94" s="11" t="s">
        <v>105</v>
      </c>
      <c r="D94" s="45">
        <v>85</v>
      </c>
      <c r="E94" s="45">
        <v>66</v>
      </c>
      <c r="F94" s="47">
        <v>92</v>
      </c>
      <c r="G94" s="45">
        <v>61</v>
      </c>
      <c r="H94" s="45">
        <v>-7</v>
      </c>
      <c r="I94" s="47">
        <v>5</v>
      </c>
      <c r="J94" s="45">
        <v>119</v>
      </c>
      <c r="K94" s="45">
        <v>73</v>
      </c>
      <c r="L94" s="47">
        <v>87</v>
      </c>
      <c r="M94" s="47">
        <v>57</v>
      </c>
      <c r="N94" s="45">
        <v>32</v>
      </c>
      <c r="O94" s="45">
        <v>16</v>
      </c>
      <c r="P94" s="47">
        <v>108</v>
      </c>
      <c r="Q94" s="45">
        <v>85</v>
      </c>
      <c r="R94" s="45">
        <v>100</v>
      </c>
      <c r="S94" s="47">
        <v>65</v>
      </c>
      <c r="T94" s="45">
        <v>8</v>
      </c>
      <c r="U94" s="45">
        <v>20</v>
      </c>
    </row>
    <row r="95" spans="3:21" ht="16" thickBot="1" x14ac:dyDescent="0.4">
      <c r="C95" s="10" t="s">
        <v>104</v>
      </c>
      <c r="D95" s="46">
        <v>66</v>
      </c>
      <c r="E95" s="46">
        <v>58</v>
      </c>
      <c r="F95" s="48">
        <v>64</v>
      </c>
      <c r="G95" s="46">
        <v>35</v>
      </c>
      <c r="H95" s="46">
        <v>2</v>
      </c>
      <c r="I95" s="48">
        <v>23</v>
      </c>
      <c r="J95" s="46">
        <v>75</v>
      </c>
      <c r="K95" s="46">
        <v>84</v>
      </c>
      <c r="L95" s="48">
        <v>72</v>
      </c>
      <c r="M95" s="48">
        <v>51</v>
      </c>
      <c r="N95" s="46">
        <v>3</v>
      </c>
      <c r="O95" s="46">
        <v>33</v>
      </c>
      <c r="P95" s="48">
        <v>73</v>
      </c>
      <c r="Q95" s="46">
        <v>84</v>
      </c>
      <c r="R95" s="46">
        <v>78</v>
      </c>
      <c r="S95" s="48">
        <v>49</v>
      </c>
      <c r="T95" s="46">
        <v>-5</v>
      </c>
      <c r="U95" s="46">
        <v>35</v>
      </c>
    </row>
    <row r="96" spans="3:21" ht="31.5" thickBot="1" x14ac:dyDescent="0.4">
      <c r="C96" s="11" t="s">
        <v>108</v>
      </c>
      <c r="D96" s="45">
        <v>65</v>
      </c>
      <c r="E96" s="45">
        <v>62</v>
      </c>
      <c r="F96" s="47">
        <v>60</v>
      </c>
      <c r="G96" s="45">
        <v>40</v>
      </c>
      <c r="H96" s="45">
        <v>5</v>
      </c>
      <c r="I96" s="47">
        <v>22</v>
      </c>
      <c r="J96" s="45">
        <v>64</v>
      </c>
      <c r="K96" s="45">
        <v>50</v>
      </c>
      <c r="L96" s="47">
        <v>52</v>
      </c>
      <c r="M96" s="47">
        <v>44</v>
      </c>
      <c r="N96" s="45">
        <v>12</v>
      </c>
      <c r="O96" s="45">
        <v>6</v>
      </c>
      <c r="P96" s="47">
        <v>61</v>
      </c>
      <c r="Q96" s="45">
        <v>53</v>
      </c>
      <c r="R96" s="45">
        <v>65</v>
      </c>
      <c r="S96" s="47">
        <v>44</v>
      </c>
      <c r="T96" s="45">
        <v>-4</v>
      </c>
      <c r="U96" s="45">
        <v>9</v>
      </c>
    </row>
    <row r="97" spans="1:34" s="3" customFormat="1" ht="78" thickBot="1" x14ac:dyDescent="0.4">
      <c r="A97"/>
      <c r="B97"/>
      <c r="C97" s="10" t="s">
        <v>161</v>
      </c>
      <c r="D97" s="46">
        <v>52</v>
      </c>
      <c r="E97" s="46">
        <v>35</v>
      </c>
      <c r="F97" s="48">
        <v>77</v>
      </c>
      <c r="G97" s="46">
        <v>40</v>
      </c>
      <c r="H97" s="46">
        <v>-25</v>
      </c>
      <c r="I97" s="48">
        <v>-5</v>
      </c>
      <c r="J97" s="46">
        <v>78</v>
      </c>
      <c r="K97" s="46">
        <v>72</v>
      </c>
      <c r="L97" s="48">
        <v>54</v>
      </c>
      <c r="M97" s="48">
        <v>38</v>
      </c>
      <c r="N97" s="46">
        <v>24</v>
      </c>
      <c r="O97" s="46">
        <v>34</v>
      </c>
      <c r="P97" s="48">
        <v>66</v>
      </c>
      <c r="Q97" s="46">
        <v>48</v>
      </c>
      <c r="R97" s="46">
        <v>64</v>
      </c>
      <c r="S97" s="48">
        <v>34</v>
      </c>
      <c r="T97" s="46">
        <v>2</v>
      </c>
      <c r="U97" s="46">
        <v>14</v>
      </c>
      <c r="V97" s="8"/>
      <c r="W97" s="9"/>
      <c r="X97" s="9"/>
      <c r="Y97" s="8"/>
      <c r="Z97" s="8"/>
      <c r="AA97" s="9"/>
      <c r="AB97" s="9"/>
      <c r="AC97" s="8"/>
      <c r="AD97" s="9"/>
      <c r="AE97" s="9"/>
      <c r="AF97" s="8"/>
      <c r="AG97" s="9"/>
      <c r="AH97" s="9"/>
    </row>
    <row r="98" spans="1:34" s="3" customFormat="1" ht="47" thickBot="1" x14ac:dyDescent="0.4">
      <c r="A98"/>
      <c r="B98"/>
      <c r="C98" s="11" t="s">
        <v>264</v>
      </c>
      <c r="D98" s="45">
        <v>53</v>
      </c>
      <c r="E98" s="45">
        <v>20</v>
      </c>
      <c r="F98" s="47">
        <v>39</v>
      </c>
      <c r="G98" s="51">
        <v>17</v>
      </c>
      <c r="H98" s="51">
        <v>14</v>
      </c>
      <c r="I98" s="47">
        <v>3</v>
      </c>
      <c r="J98" s="51">
        <v>57</v>
      </c>
      <c r="K98" s="51">
        <v>25</v>
      </c>
      <c r="L98" s="47">
        <v>49</v>
      </c>
      <c r="M98" s="47">
        <v>22</v>
      </c>
      <c r="N98" s="51">
        <v>8</v>
      </c>
      <c r="O98" s="51">
        <v>3</v>
      </c>
      <c r="P98" s="47">
        <v>106</v>
      </c>
      <c r="Q98" s="51">
        <v>25</v>
      </c>
      <c r="R98" s="51">
        <v>33</v>
      </c>
      <c r="S98" s="47">
        <v>22</v>
      </c>
      <c r="T98" s="45">
        <v>73</v>
      </c>
      <c r="U98" s="45">
        <v>3</v>
      </c>
      <c r="V98" s="8"/>
      <c r="W98" s="9"/>
      <c r="X98" s="9"/>
      <c r="Y98" s="8"/>
      <c r="Z98" s="8"/>
      <c r="AA98" s="9"/>
      <c r="AB98" s="9"/>
      <c r="AC98" s="8"/>
      <c r="AD98" s="9"/>
      <c r="AE98" s="9"/>
      <c r="AF98" s="8"/>
      <c r="AG98" s="9"/>
      <c r="AH98" s="9"/>
    </row>
    <row r="99" spans="1:34" ht="16" thickBot="1" x14ac:dyDescent="0.4">
      <c r="C99" s="12" t="s">
        <v>4</v>
      </c>
      <c r="D99" s="52">
        <v>3439</v>
      </c>
      <c r="E99" s="53">
        <v>1266</v>
      </c>
      <c r="F99" s="54">
        <v>2873</v>
      </c>
      <c r="G99" s="55">
        <v>1121</v>
      </c>
      <c r="H99" s="55">
        <v>566</v>
      </c>
      <c r="I99" s="56">
        <v>145</v>
      </c>
      <c r="J99" s="55">
        <v>4056</v>
      </c>
      <c r="K99" s="55">
        <v>1405</v>
      </c>
      <c r="L99" s="56">
        <v>3146</v>
      </c>
      <c r="M99" s="56">
        <v>1135</v>
      </c>
      <c r="N99" s="55">
        <v>910</v>
      </c>
      <c r="O99" s="55">
        <v>270</v>
      </c>
      <c r="P99" s="56">
        <v>4137</v>
      </c>
      <c r="Q99" s="55">
        <v>1492</v>
      </c>
      <c r="R99" s="55">
        <v>2953</v>
      </c>
      <c r="S99" s="59">
        <v>1033</v>
      </c>
      <c r="T99" s="58">
        <v>1184</v>
      </c>
      <c r="U99" s="58">
        <v>459</v>
      </c>
    </row>
    <row r="100" spans="1:34" ht="14.5" customHeight="1" x14ac:dyDescent="0.35">
      <c r="C100" s="124" t="s">
        <v>238</v>
      </c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</row>
    <row r="103" spans="1:34" ht="15.5" x14ac:dyDescent="0.35">
      <c r="C103" s="133" t="s">
        <v>223</v>
      </c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</row>
    <row r="104" spans="1:34" ht="15.5" x14ac:dyDescent="0.35">
      <c r="C104" s="140" t="s">
        <v>79</v>
      </c>
      <c r="D104" s="137" t="s">
        <v>239</v>
      </c>
      <c r="E104" s="137"/>
      <c r="F104" s="137"/>
      <c r="G104" s="137"/>
      <c r="H104" s="137"/>
      <c r="I104" s="137"/>
      <c r="J104" s="137" t="s">
        <v>207</v>
      </c>
      <c r="K104" s="137"/>
      <c r="L104" s="137"/>
      <c r="M104" s="137"/>
      <c r="N104" s="137"/>
      <c r="O104" s="137"/>
      <c r="P104" s="137" t="s">
        <v>240</v>
      </c>
      <c r="Q104" s="137"/>
      <c r="R104" s="137"/>
      <c r="S104" s="137"/>
      <c r="T104" s="137"/>
      <c r="U104" s="137"/>
    </row>
    <row r="105" spans="1:34" ht="15.5" x14ac:dyDescent="0.35">
      <c r="C105" s="140"/>
      <c r="D105" s="138" t="s">
        <v>130</v>
      </c>
      <c r="E105" s="138"/>
      <c r="F105" s="138" t="s">
        <v>131</v>
      </c>
      <c r="G105" s="138"/>
      <c r="H105" s="138" t="s">
        <v>132</v>
      </c>
      <c r="I105" s="138"/>
      <c r="J105" s="138" t="s">
        <v>130</v>
      </c>
      <c r="K105" s="138"/>
      <c r="L105" s="138" t="s">
        <v>131</v>
      </c>
      <c r="M105" s="138"/>
      <c r="N105" s="138" t="s">
        <v>132</v>
      </c>
      <c r="O105" s="138"/>
      <c r="P105" s="138" t="s">
        <v>130</v>
      </c>
      <c r="Q105" s="138"/>
      <c r="R105" s="138" t="s">
        <v>131</v>
      </c>
      <c r="S105" s="138"/>
      <c r="T105" s="138" t="s">
        <v>132</v>
      </c>
      <c r="U105" s="138"/>
    </row>
    <row r="106" spans="1:34" ht="15.5" x14ac:dyDescent="0.35">
      <c r="C106" s="140"/>
      <c r="D106" s="76" t="s">
        <v>6</v>
      </c>
      <c r="E106" s="76" t="s">
        <v>7</v>
      </c>
      <c r="F106" s="76" t="s">
        <v>6</v>
      </c>
      <c r="G106" s="76" t="s">
        <v>7</v>
      </c>
      <c r="H106" s="76" t="s">
        <v>6</v>
      </c>
      <c r="I106" s="76" t="s">
        <v>7</v>
      </c>
      <c r="J106" s="76" t="s">
        <v>6</v>
      </c>
      <c r="K106" s="76" t="s">
        <v>7</v>
      </c>
      <c r="L106" s="76" t="s">
        <v>6</v>
      </c>
      <c r="M106" s="76" t="s">
        <v>7</v>
      </c>
      <c r="N106" s="76" t="s">
        <v>6</v>
      </c>
      <c r="O106" s="76" t="s">
        <v>7</v>
      </c>
      <c r="P106" s="76" t="s">
        <v>6</v>
      </c>
      <c r="Q106" s="76" t="s">
        <v>7</v>
      </c>
      <c r="R106" s="76" t="s">
        <v>6</v>
      </c>
      <c r="S106" s="76" t="s">
        <v>7</v>
      </c>
      <c r="T106" s="76" t="s">
        <v>6</v>
      </c>
      <c r="U106" s="76" t="s">
        <v>7</v>
      </c>
    </row>
    <row r="107" spans="1:34" ht="15.5" x14ac:dyDescent="0.35">
      <c r="C107" s="14" t="s">
        <v>80</v>
      </c>
      <c r="D107" s="77">
        <v>4751</v>
      </c>
      <c r="E107" s="77">
        <v>1829</v>
      </c>
      <c r="F107" s="77">
        <v>3928</v>
      </c>
      <c r="G107" s="77">
        <v>1496</v>
      </c>
      <c r="H107" s="77">
        <v>823</v>
      </c>
      <c r="I107" s="77">
        <v>333</v>
      </c>
      <c r="J107" s="77">
        <v>5618</v>
      </c>
      <c r="K107" s="77">
        <v>2172</v>
      </c>
      <c r="L107" s="77">
        <v>4318</v>
      </c>
      <c r="M107" s="77">
        <v>1625</v>
      </c>
      <c r="N107" s="77">
        <v>1300</v>
      </c>
      <c r="O107" s="77">
        <v>547</v>
      </c>
      <c r="P107" s="77">
        <v>5650</v>
      </c>
      <c r="Q107" s="77">
        <v>2241</v>
      </c>
      <c r="R107" s="77">
        <v>4145</v>
      </c>
      <c r="S107" s="77">
        <v>1508</v>
      </c>
      <c r="T107" s="77">
        <v>1505</v>
      </c>
      <c r="U107" s="77">
        <v>733</v>
      </c>
    </row>
    <row r="108" spans="1:34" ht="15.5" x14ac:dyDescent="0.35">
      <c r="C108" s="82" t="s">
        <v>17</v>
      </c>
      <c r="D108" s="83">
        <v>305</v>
      </c>
      <c r="E108" s="83">
        <v>88</v>
      </c>
      <c r="F108" s="84">
        <v>195</v>
      </c>
      <c r="G108" s="83">
        <v>64</v>
      </c>
      <c r="H108" s="83">
        <v>110</v>
      </c>
      <c r="I108" s="84">
        <v>24</v>
      </c>
      <c r="J108" s="83">
        <v>521</v>
      </c>
      <c r="K108" s="83">
        <v>120</v>
      </c>
      <c r="L108" s="84">
        <v>320</v>
      </c>
      <c r="M108" s="84">
        <v>84</v>
      </c>
      <c r="N108" s="83">
        <v>201</v>
      </c>
      <c r="O108" s="83">
        <v>36</v>
      </c>
      <c r="P108" s="84">
        <v>461</v>
      </c>
      <c r="Q108" s="83">
        <v>110</v>
      </c>
      <c r="R108" s="83">
        <v>242</v>
      </c>
      <c r="S108" s="84">
        <v>73</v>
      </c>
      <c r="T108" s="83">
        <v>219</v>
      </c>
      <c r="U108" s="83">
        <v>37</v>
      </c>
    </row>
    <row r="109" spans="1:34" ht="15.5" x14ac:dyDescent="0.35">
      <c r="C109" s="78" t="s">
        <v>18</v>
      </c>
      <c r="D109" s="79">
        <v>41</v>
      </c>
      <c r="E109" s="79">
        <v>8</v>
      </c>
      <c r="F109" s="85">
        <v>31</v>
      </c>
      <c r="G109" s="79">
        <v>6</v>
      </c>
      <c r="H109" s="79">
        <v>10</v>
      </c>
      <c r="I109" s="85">
        <v>2</v>
      </c>
      <c r="J109" s="79">
        <v>42</v>
      </c>
      <c r="K109" s="79">
        <v>13</v>
      </c>
      <c r="L109" s="85">
        <v>38</v>
      </c>
      <c r="M109" s="85">
        <v>9</v>
      </c>
      <c r="N109" s="79">
        <v>4</v>
      </c>
      <c r="O109" s="79">
        <v>4</v>
      </c>
      <c r="P109" s="85">
        <v>52</v>
      </c>
      <c r="Q109" s="79">
        <v>10</v>
      </c>
      <c r="R109" s="79">
        <v>26</v>
      </c>
      <c r="S109" s="85">
        <v>10</v>
      </c>
      <c r="T109" s="79">
        <v>26</v>
      </c>
      <c r="U109" s="79">
        <v>0</v>
      </c>
    </row>
    <row r="110" spans="1:34" ht="15.5" x14ac:dyDescent="0.35">
      <c r="C110" s="80" t="s">
        <v>19</v>
      </c>
      <c r="D110" s="81">
        <v>5</v>
      </c>
      <c r="E110" s="81">
        <v>2</v>
      </c>
      <c r="F110" s="86">
        <v>6</v>
      </c>
      <c r="G110" s="81">
        <v>2</v>
      </c>
      <c r="H110" s="81">
        <v>-1</v>
      </c>
      <c r="I110" s="86">
        <v>0</v>
      </c>
      <c r="J110" s="81">
        <v>4</v>
      </c>
      <c r="K110" s="81">
        <v>1</v>
      </c>
      <c r="L110" s="86">
        <v>2</v>
      </c>
      <c r="M110" s="86">
        <v>1</v>
      </c>
      <c r="N110" s="81">
        <v>2</v>
      </c>
      <c r="O110" s="81">
        <v>0</v>
      </c>
      <c r="P110" s="86">
        <v>1</v>
      </c>
      <c r="Q110" s="81">
        <v>0</v>
      </c>
      <c r="R110" s="81">
        <v>3</v>
      </c>
      <c r="S110" s="86">
        <v>0</v>
      </c>
      <c r="T110" s="81">
        <v>-2</v>
      </c>
      <c r="U110" s="81">
        <v>0</v>
      </c>
    </row>
    <row r="111" spans="1:34" ht="15.5" x14ac:dyDescent="0.35">
      <c r="C111" s="78" t="s">
        <v>20</v>
      </c>
      <c r="D111" s="79">
        <v>97</v>
      </c>
      <c r="E111" s="79">
        <v>35</v>
      </c>
      <c r="F111" s="85">
        <v>69</v>
      </c>
      <c r="G111" s="79">
        <v>25</v>
      </c>
      <c r="H111" s="79">
        <v>28</v>
      </c>
      <c r="I111" s="85">
        <v>10</v>
      </c>
      <c r="J111" s="79">
        <v>219</v>
      </c>
      <c r="K111" s="79">
        <v>54</v>
      </c>
      <c r="L111" s="85">
        <v>132</v>
      </c>
      <c r="M111" s="85">
        <v>32</v>
      </c>
      <c r="N111" s="79">
        <v>87</v>
      </c>
      <c r="O111" s="79">
        <v>22</v>
      </c>
      <c r="P111" s="85">
        <v>186</v>
      </c>
      <c r="Q111" s="79">
        <v>45</v>
      </c>
      <c r="R111" s="79">
        <v>85</v>
      </c>
      <c r="S111" s="85">
        <v>24</v>
      </c>
      <c r="T111" s="79">
        <v>101</v>
      </c>
      <c r="U111" s="79">
        <v>21</v>
      </c>
    </row>
    <row r="112" spans="1:34" ht="15.5" x14ac:dyDescent="0.35">
      <c r="C112" s="80" t="s">
        <v>21</v>
      </c>
      <c r="D112" s="81">
        <v>135</v>
      </c>
      <c r="E112" s="81">
        <v>34</v>
      </c>
      <c r="F112" s="86">
        <v>65</v>
      </c>
      <c r="G112" s="81">
        <v>29</v>
      </c>
      <c r="H112" s="81">
        <v>70</v>
      </c>
      <c r="I112" s="86">
        <v>5</v>
      </c>
      <c r="J112" s="81">
        <v>201</v>
      </c>
      <c r="K112" s="81">
        <v>48</v>
      </c>
      <c r="L112" s="86">
        <v>129</v>
      </c>
      <c r="M112" s="86">
        <v>35</v>
      </c>
      <c r="N112" s="81">
        <v>72</v>
      </c>
      <c r="O112" s="81">
        <v>13</v>
      </c>
      <c r="P112" s="86">
        <v>192</v>
      </c>
      <c r="Q112" s="81">
        <v>46</v>
      </c>
      <c r="R112" s="81">
        <v>104</v>
      </c>
      <c r="S112" s="86">
        <v>32</v>
      </c>
      <c r="T112" s="81">
        <v>88</v>
      </c>
      <c r="U112" s="81">
        <v>14</v>
      </c>
    </row>
    <row r="113" spans="3:21" ht="15.5" x14ac:dyDescent="0.35">
      <c r="C113" s="78" t="s">
        <v>22</v>
      </c>
      <c r="D113" s="79">
        <v>20</v>
      </c>
      <c r="E113" s="79">
        <v>6</v>
      </c>
      <c r="F113" s="85">
        <v>22</v>
      </c>
      <c r="G113" s="79">
        <v>2</v>
      </c>
      <c r="H113" s="79">
        <v>-2</v>
      </c>
      <c r="I113" s="85">
        <v>4</v>
      </c>
      <c r="J113" s="79">
        <v>50</v>
      </c>
      <c r="K113" s="79">
        <v>2</v>
      </c>
      <c r="L113" s="85">
        <v>15</v>
      </c>
      <c r="M113" s="85">
        <v>2</v>
      </c>
      <c r="N113" s="79">
        <v>35</v>
      </c>
      <c r="O113" s="79">
        <v>0</v>
      </c>
      <c r="P113" s="85">
        <v>17</v>
      </c>
      <c r="Q113" s="79">
        <v>8</v>
      </c>
      <c r="R113" s="79">
        <v>16</v>
      </c>
      <c r="S113" s="85">
        <v>6</v>
      </c>
      <c r="T113" s="79">
        <v>1</v>
      </c>
      <c r="U113" s="79">
        <v>2</v>
      </c>
    </row>
    <row r="114" spans="3:21" ht="15.5" x14ac:dyDescent="0.35">
      <c r="C114" s="80" t="s">
        <v>23</v>
      </c>
      <c r="D114" s="81">
        <v>4</v>
      </c>
      <c r="E114" s="81">
        <v>0</v>
      </c>
      <c r="F114" s="86">
        <v>0</v>
      </c>
      <c r="G114" s="81">
        <v>0</v>
      </c>
      <c r="H114" s="81">
        <v>4</v>
      </c>
      <c r="I114" s="86">
        <v>0</v>
      </c>
      <c r="J114" s="81">
        <v>1</v>
      </c>
      <c r="K114" s="81">
        <v>1</v>
      </c>
      <c r="L114" s="86">
        <v>1</v>
      </c>
      <c r="M114" s="86">
        <v>3</v>
      </c>
      <c r="N114" s="81">
        <v>0</v>
      </c>
      <c r="O114" s="81">
        <v>-2</v>
      </c>
      <c r="P114" s="86">
        <v>3</v>
      </c>
      <c r="Q114" s="81">
        <v>0</v>
      </c>
      <c r="R114" s="81">
        <v>2</v>
      </c>
      <c r="S114" s="86">
        <v>0</v>
      </c>
      <c r="T114" s="81">
        <v>1</v>
      </c>
      <c r="U114" s="81">
        <v>0</v>
      </c>
    </row>
    <row r="115" spans="3:21" ht="15.5" x14ac:dyDescent="0.35">
      <c r="C115" s="78" t="s">
        <v>24</v>
      </c>
      <c r="D115" s="79">
        <v>3</v>
      </c>
      <c r="E115" s="79">
        <v>3</v>
      </c>
      <c r="F115" s="85">
        <v>2</v>
      </c>
      <c r="G115" s="79">
        <v>0</v>
      </c>
      <c r="H115" s="79">
        <v>1</v>
      </c>
      <c r="I115" s="85">
        <v>3</v>
      </c>
      <c r="J115" s="79">
        <v>4</v>
      </c>
      <c r="K115" s="79">
        <v>1</v>
      </c>
      <c r="L115" s="85">
        <v>3</v>
      </c>
      <c r="M115" s="85">
        <v>2</v>
      </c>
      <c r="N115" s="79">
        <v>1</v>
      </c>
      <c r="O115" s="79">
        <v>-1</v>
      </c>
      <c r="P115" s="85">
        <v>10</v>
      </c>
      <c r="Q115" s="79">
        <v>1</v>
      </c>
      <c r="R115" s="79">
        <v>6</v>
      </c>
      <c r="S115" s="85">
        <v>1</v>
      </c>
      <c r="T115" s="79">
        <v>4</v>
      </c>
      <c r="U115" s="79">
        <v>0</v>
      </c>
    </row>
    <row r="116" spans="3:21" ht="15.5" x14ac:dyDescent="0.35">
      <c r="C116" s="82" t="s">
        <v>25</v>
      </c>
      <c r="D116" s="87">
        <v>170</v>
      </c>
      <c r="E116" s="87">
        <v>63</v>
      </c>
      <c r="F116" s="88">
        <v>148</v>
      </c>
      <c r="G116" s="87">
        <v>54</v>
      </c>
      <c r="H116" s="87">
        <v>22</v>
      </c>
      <c r="I116" s="88">
        <v>9</v>
      </c>
      <c r="J116" s="87">
        <v>163</v>
      </c>
      <c r="K116" s="87">
        <v>56</v>
      </c>
      <c r="L116" s="88">
        <v>179</v>
      </c>
      <c r="M116" s="88">
        <v>51</v>
      </c>
      <c r="N116" s="87">
        <v>-16</v>
      </c>
      <c r="O116" s="87">
        <v>5</v>
      </c>
      <c r="P116" s="88">
        <v>209</v>
      </c>
      <c r="Q116" s="87">
        <v>69</v>
      </c>
      <c r="R116" s="87">
        <v>151</v>
      </c>
      <c r="S116" s="88">
        <v>41</v>
      </c>
      <c r="T116" s="87">
        <v>58</v>
      </c>
      <c r="U116" s="87">
        <v>28</v>
      </c>
    </row>
    <row r="117" spans="3:21" ht="15.5" x14ac:dyDescent="0.35">
      <c r="C117" s="78" t="s">
        <v>26</v>
      </c>
      <c r="D117" s="79">
        <v>10</v>
      </c>
      <c r="E117" s="79">
        <v>3</v>
      </c>
      <c r="F117" s="85">
        <v>5</v>
      </c>
      <c r="G117" s="79">
        <v>5</v>
      </c>
      <c r="H117" s="79">
        <v>5</v>
      </c>
      <c r="I117" s="85">
        <v>-2</v>
      </c>
      <c r="J117" s="79">
        <v>15</v>
      </c>
      <c r="K117" s="79">
        <v>2</v>
      </c>
      <c r="L117" s="85">
        <v>11</v>
      </c>
      <c r="M117" s="85">
        <v>2</v>
      </c>
      <c r="N117" s="79">
        <v>4</v>
      </c>
      <c r="O117" s="79">
        <v>0</v>
      </c>
      <c r="P117" s="85">
        <v>7</v>
      </c>
      <c r="Q117" s="79">
        <v>4</v>
      </c>
      <c r="R117" s="79">
        <v>16</v>
      </c>
      <c r="S117" s="85">
        <v>1</v>
      </c>
      <c r="T117" s="79">
        <v>-9</v>
      </c>
      <c r="U117" s="79">
        <v>3</v>
      </c>
    </row>
    <row r="118" spans="3:21" ht="15.5" x14ac:dyDescent="0.35">
      <c r="C118" s="80" t="s">
        <v>27</v>
      </c>
      <c r="D118" s="81">
        <v>5</v>
      </c>
      <c r="E118" s="81">
        <v>2</v>
      </c>
      <c r="F118" s="86">
        <v>3</v>
      </c>
      <c r="G118" s="81">
        <v>0</v>
      </c>
      <c r="H118" s="81">
        <v>2</v>
      </c>
      <c r="I118" s="86">
        <v>2</v>
      </c>
      <c r="J118" s="81">
        <v>4</v>
      </c>
      <c r="K118" s="81">
        <v>0</v>
      </c>
      <c r="L118" s="86">
        <v>1</v>
      </c>
      <c r="M118" s="86">
        <v>2</v>
      </c>
      <c r="N118" s="81">
        <v>3</v>
      </c>
      <c r="O118" s="81">
        <v>-2</v>
      </c>
      <c r="P118" s="86">
        <v>7</v>
      </c>
      <c r="Q118" s="81">
        <v>0</v>
      </c>
      <c r="R118" s="81">
        <v>4</v>
      </c>
      <c r="S118" s="86">
        <v>0</v>
      </c>
      <c r="T118" s="81">
        <v>3</v>
      </c>
      <c r="U118" s="81">
        <v>0</v>
      </c>
    </row>
    <row r="119" spans="3:21" ht="15.5" x14ac:dyDescent="0.35">
      <c r="C119" s="78" t="s">
        <v>28</v>
      </c>
      <c r="D119" s="79">
        <v>45</v>
      </c>
      <c r="E119" s="79">
        <v>16</v>
      </c>
      <c r="F119" s="85">
        <v>41</v>
      </c>
      <c r="G119" s="79">
        <v>9</v>
      </c>
      <c r="H119" s="79">
        <v>4</v>
      </c>
      <c r="I119" s="85">
        <v>7</v>
      </c>
      <c r="J119" s="79">
        <v>36</v>
      </c>
      <c r="K119" s="79">
        <v>11</v>
      </c>
      <c r="L119" s="85">
        <v>45</v>
      </c>
      <c r="M119" s="85">
        <v>11</v>
      </c>
      <c r="N119" s="79">
        <v>-9</v>
      </c>
      <c r="O119" s="79">
        <v>0</v>
      </c>
      <c r="P119" s="85">
        <v>54</v>
      </c>
      <c r="Q119" s="79">
        <v>7</v>
      </c>
      <c r="R119" s="79">
        <v>31</v>
      </c>
      <c r="S119" s="85">
        <v>8</v>
      </c>
      <c r="T119" s="79">
        <v>23</v>
      </c>
      <c r="U119" s="79">
        <v>-1</v>
      </c>
    </row>
    <row r="120" spans="3:21" ht="15.5" x14ac:dyDescent="0.35">
      <c r="C120" s="80" t="s">
        <v>29</v>
      </c>
      <c r="D120" s="81">
        <v>10</v>
      </c>
      <c r="E120" s="81">
        <v>7</v>
      </c>
      <c r="F120" s="86">
        <v>7</v>
      </c>
      <c r="G120" s="81">
        <v>5</v>
      </c>
      <c r="H120" s="81">
        <v>3</v>
      </c>
      <c r="I120" s="86">
        <v>2</v>
      </c>
      <c r="J120" s="81">
        <v>13</v>
      </c>
      <c r="K120" s="81">
        <v>2</v>
      </c>
      <c r="L120" s="86">
        <v>21</v>
      </c>
      <c r="M120" s="86">
        <v>3</v>
      </c>
      <c r="N120" s="81">
        <v>-8</v>
      </c>
      <c r="O120" s="81">
        <v>-1</v>
      </c>
      <c r="P120" s="86">
        <v>13</v>
      </c>
      <c r="Q120" s="81">
        <v>8</v>
      </c>
      <c r="R120" s="81">
        <v>12</v>
      </c>
      <c r="S120" s="86">
        <v>4</v>
      </c>
      <c r="T120" s="81">
        <v>1</v>
      </c>
      <c r="U120" s="81">
        <v>4</v>
      </c>
    </row>
    <row r="121" spans="3:21" ht="15.5" x14ac:dyDescent="0.35">
      <c r="C121" s="78" t="s">
        <v>30</v>
      </c>
      <c r="D121" s="79">
        <v>11</v>
      </c>
      <c r="E121" s="79">
        <v>2</v>
      </c>
      <c r="F121" s="85">
        <v>8</v>
      </c>
      <c r="G121" s="79">
        <v>3</v>
      </c>
      <c r="H121" s="79">
        <v>3</v>
      </c>
      <c r="I121" s="85">
        <v>-1</v>
      </c>
      <c r="J121" s="79">
        <v>12</v>
      </c>
      <c r="K121" s="79">
        <v>4</v>
      </c>
      <c r="L121" s="85">
        <v>16</v>
      </c>
      <c r="M121" s="85">
        <v>2</v>
      </c>
      <c r="N121" s="79">
        <v>-4</v>
      </c>
      <c r="O121" s="79">
        <v>2</v>
      </c>
      <c r="P121" s="85">
        <v>12</v>
      </c>
      <c r="Q121" s="79">
        <v>4</v>
      </c>
      <c r="R121" s="79">
        <v>9</v>
      </c>
      <c r="S121" s="85">
        <v>1</v>
      </c>
      <c r="T121" s="79">
        <v>3</v>
      </c>
      <c r="U121" s="79">
        <v>3</v>
      </c>
    </row>
    <row r="122" spans="3:21" ht="15.5" x14ac:dyDescent="0.35">
      <c r="C122" s="80" t="s">
        <v>31</v>
      </c>
      <c r="D122" s="81">
        <v>24</v>
      </c>
      <c r="E122" s="81">
        <v>12</v>
      </c>
      <c r="F122" s="86">
        <v>30</v>
      </c>
      <c r="G122" s="81">
        <v>9</v>
      </c>
      <c r="H122" s="81">
        <v>-6</v>
      </c>
      <c r="I122" s="86">
        <v>3</v>
      </c>
      <c r="J122" s="81">
        <v>30</v>
      </c>
      <c r="K122" s="81">
        <v>9</v>
      </c>
      <c r="L122" s="86">
        <v>30</v>
      </c>
      <c r="M122" s="86">
        <v>6</v>
      </c>
      <c r="N122" s="81">
        <v>0</v>
      </c>
      <c r="O122" s="81">
        <v>3</v>
      </c>
      <c r="P122" s="86">
        <v>49</v>
      </c>
      <c r="Q122" s="81">
        <v>17</v>
      </c>
      <c r="R122" s="81">
        <v>29</v>
      </c>
      <c r="S122" s="86">
        <v>7</v>
      </c>
      <c r="T122" s="81">
        <v>20</v>
      </c>
      <c r="U122" s="81">
        <v>10</v>
      </c>
    </row>
    <row r="123" spans="3:21" ht="15.5" x14ac:dyDescent="0.35">
      <c r="C123" s="78" t="s">
        <v>32</v>
      </c>
      <c r="D123" s="79">
        <v>1</v>
      </c>
      <c r="E123" s="79">
        <v>2</v>
      </c>
      <c r="F123" s="85">
        <v>0</v>
      </c>
      <c r="G123" s="79">
        <v>2</v>
      </c>
      <c r="H123" s="79">
        <v>1</v>
      </c>
      <c r="I123" s="85">
        <v>0</v>
      </c>
      <c r="J123" s="79">
        <v>4</v>
      </c>
      <c r="K123" s="79">
        <v>0</v>
      </c>
      <c r="L123" s="85">
        <v>4</v>
      </c>
      <c r="M123" s="85">
        <v>3</v>
      </c>
      <c r="N123" s="79">
        <v>0</v>
      </c>
      <c r="O123" s="79">
        <v>-3</v>
      </c>
      <c r="P123" s="85">
        <v>3</v>
      </c>
      <c r="Q123" s="79">
        <v>4</v>
      </c>
      <c r="R123" s="79">
        <v>4</v>
      </c>
      <c r="S123" s="85">
        <v>1</v>
      </c>
      <c r="T123" s="79">
        <v>-1</v>
      </c>
      <c r="U123" s="79">
        <v>3</v>
      </c>
    </row>
    <row r="124" spans="3:21" ht="15.5" x14ac:dyDescent="0.35">
      <c r="C124" s="80" t="s">
        <v>33</v>
      </c>
      <c r="D124" s="81">
        <v>4</v>
      </c>
      <c r="E124" s="81">
        <v>3</v>
      </c>
      <c r="F124" s="86">
        <v>6</v>
      </c>
      <c r="G124" s="81">
        <v>2</v>
      </c>
      <c r="H124" s="81">
        <v>-2</v>
      </c>
      <c r="I124" s="86">
        <v>1</v>
      </c>
      <c r="J124" s="81">
        <v>3</v>
      </c>
      <c r="K124" s="81">
        <v>0</v>
      </c>
      <c r="L124" s="86">
        <v>3</v>
      </c>
      <c r="M124" s="86">
        <v>1</v>
      </c>
      <c r="N124" s="81">
        <v>0</v>
      </c>
      <c r="O124" s="81">
        <v>-1</v>
      </c>
      <c r="P124" s="86">
        <v>1</v>
      </c>
      <c r="Q124" s="81">
        <v>0</v>
      </c>
      <c r="R124" s="81">
        <v>4</v>
      </c>
      <c r="S124" s="86">
        <v>3</v>
      </c>
      <c r="T124" s="81">
        <v>-3</v>
      </c>
      <c r="U124" s="81">
        <v>-3</v>
      </c>
    </row>
    <row r="125" spans="3:21" ht="15.5" x14ac:dyDescent="0.35">
      <c r="C125" s="78" t="s">
        <v>34</v>
      </c>
      <c r="D125" s="79">
        <v>60</v>
      </c>
      <c r="E125" s="79">
        <v>16</v>
      </c>
      <c r="F125" s="85">
        <v>48</v>
      </c>
      <c r="G125" s="79">
        <v>19</v>
      </c>
      <c r="H125" s="79">
        <v>12</v>
      </c>
      <c r="I125" s="85">
        <v>-3</v>
      </c>
      <c r="J125" s="79">
        <v>46</v>
      </c>
      <c r="K125" s="79">
        <v>28</v>
      </c>
      <c r="L125" s="85">
        <v>48</v>
      </c>
      <c r="M125" s="85">
        <v>21</v>
      </c>
      <c r="N125" s="79">
        <v>-2</v>
      </c>
      <c r="O125" s="79">
        <v>7</v>
      </c>
      <c r="P125" s="85">
        <v>63</v>
      </c>
      <c r="Q125" s="79">
        <v>25</v>
      </c>
      <c r="R125" s="79">
        <v>42</v>
      </c>
      <c r="S125" s="85">
        <v>16</v>
      </c>
      <c r="T125" s="79">
        <v>21</v>
      </c>
      <c r="U125" s="79">
        <v>9</v>
      </c>
    </row>
    <row r="126" spans="3:21" ht="15.5" x14ac:dyDescent="0.35">
      <c r="C126" s="82" t="s">
        <v>35</v>
      </c>
      <c r="D126" s="87">
        <v>1832</v>
      </c>
      <c r="E126" s="87">
        <v>750</v>
      </c>
      <c r="F126" s="88">
        <v>1788</v>
      </c>
      <c r="G126" s="87">
        <v>697</v>
      </c>
      <c r="H126" s="87">
        <v>44</v>
      </c>
      <c r="I126" s="88">
        <v>53</v>
      </c>
      <c r="J126" s="87">
        <v>2007</v>
      </c>
      <c r="K126" s="87">
        <v>765</v>
      </c>
      <c r="L126" s="88">
        <v>1693</v>
      </c>
      <c r="M126" s="88">
        <v>674</v>
      </c>
      <c r="N126" s="87">
        <v>314</v>
      </c>
      <c r="O126" s="87">
        <v>91</v>
      </c>
      <c r="P126" s="88">
        <v>2148</v>
      </c>
      <c r="Q126" s="87">
        <v>856</v>
      </c>
      <c r="R126" s="87">
        <v>1721</v>
      </c>
      <c r="S126" s="88">
        <v>648</v>
      </c>
      <c r="T126" s="87">
        <v>427</v>
      </c>
      <c r="U126" s="87">
        <v>208</v>
      </c>
    </row>
    <row r="127" spans="3:21" ht="15.5" x14ac:dyDescent="0.35">
      <c r="C127" s="78" t="s">
        <v>36</v>
      </c>
      <c r="D127" s="79">
        <v>248</v>
      </c>
      <c r="E127" s="79">
        <v>85</v>
      </c>
      <c r="F127" s="85">
        <v>227</v>
      </c>
      <c r="G127" s="79">
        <v>57</v>
      </c>
      <c r="H127" s="79">
        <v>21</v>
      </c>
      <c r="I127" s="85">
        <v>28</v>
      </c>
      <c r="J127" s="79">
        <v>374</v>
      </c>
      <c r="K127" s="79">
        <v>111</v>
      </c>
      <c r="L127" s="85">
        <v>233</v>
      </c>
      <c r="M127" s="85">
        <v>74</v>
      </c>
      <c r="N127" s="79">
        <v>141</v>
      </c>
      <c r="O127" s="79">
        <v>37</v>
      </c>
      <c r="P127" s="85">
        <v>372</v>
      </c>
      <c r="Q127" s="79">
        <v>81</v>
      </c>
      <c r="R127" s="79">
        <v>208</v>
      </c>
      <c r="S127" s="85">
        <v>65</v>
      </c>
      <c r="T127" s="79">
        <v>164</v>
      </c>
      <c r="U127" s="79">
        <v>16</v>
      </c>
    </row>
    <row r="128" spans="3:21" ht="15.5" x14ac:dyDescent="0.35">
      <c r="C128" s="80" t="s">
        <v>37</v>
      </c>
      <c r="D128" s="81">
        <v>32</v>
      </c>
      <c r="E128" s="81">
        <v>10</v>
      </c>
      <c r="F128" s="86">
        <v>33</v>
      </c>
      <c r="G128" s="81">
        <v>4</v>
      </c>
      <c r="H128" s="81">
        <v>-1</v>
      </c>
      <c r="I128" s="86">
        <v>6</v>
      </c>
      <c r="J128" s="81">
        <v>32</v>
      </c>
      <c r="K128" s="81">
        <v>13</v>
      </c>
      <c r="L128" s="86">
        <v>23</v>
      </c>
      <c r="M128" s="86">
        <v>15</v>
      </c>
      <c r="N128" s="81">
        <v>9</v>
      </c>
      <c r="O128" s="81">
        <v>-2</v>
      </c>
      <c r="P128" s="86">
        <v>29</v>
      </c>
      <c r="Q128" s="81">
        <v>11</v>
      </c>
      <c r="R128" s="81">
        <v>33</v>
      </c>
      <c r="S128" s="86">
        <v>17</v>
      </c>
      <c r="T128" s="81">
        <v>-4</v>
      </c>
      <c r="U128" s="81">
        <v>-6</v>
      </c>
    </row>
    <row r="129" spans="3:21" ht="15.5" x14ac:dyDescent="0.35">
      <c r="C129" s="78" t="s">
        <v>38</v>
      </c>
      <c r="D129" s="79">
        <v>258</v>
      </c>
      <c r="E129" s="79">
        <v>158</v>
      </c>
      <c r="F129" s="85">
        <v>314</v>
      </c>
      <c r="G129" s="79">
        <v>134</v>
      </c>
      <c r="H129" s="79">
        <v>-56</v>
      </c>
      <c r="I129" s="85">
        <v>24</v>
      </c>
      <c r="J129" s="79">
        <v>272</v>
      </c>
      <c r="K129" s="79">
        <v>110</v>
      </c>
      <c r="L129" s="85">
        <v>273</v>
      </c>
      <c r="M129" s="85">
        <v>139</v>
      </c>
      <c r="N129" s="79">
        <v>-1</v>
      </c>
      <c r="O129" s="79">
        <v>-29</v>
      </c>
      <c r="P129" s="85">
        <v>286</v>
      </c>
      <c r="Q129" s="79">
        <v>156</v>
      </c>
      <c r="R129" s="79">
        <v>256</v>
      </c>
      <c r="S129" s="85">
        <v>112</v>
      </c>
      <c r="T129" s="79">
        <v>30</v>
      </c>
      <c r="U129" s="79">
        <v>44</v>
      </c>
    </row>
    <row r="130" spans="3:21" ht="15.5" x14ac:dyDescent="0.35">
      <c r="C130" s="80" t="s">
        <v>39</v>
      </c>
      <c r="D130" s="81">
        <v>1294</v>
      </c>
      <c r="E130" s="81">
        <v>497</v>
      </c>
      <c r="F130" s="86">
        <v>1214</v>
      </c>
      <c r="G130" s="81">
        <v>502</v>
      </c>
      <c r="H130" s="81">
        <v>80</v>
      </c>
      <c r="I130" s="86">
        <v>-5</v>
      </c>
      <c r="J130" s="81">
        <v>1329</v>
      </c>
      <c r="K130" s="81">
        <v>531</v>
      </c>
      <c r="L130" s="86">
        <v>1164</v>
      </c>
      <c r="M130" s="86">
        <v>446</v>
      </c>
      <c r="N130" s="81">
        <v>165</v>
      </c>
      <c r="O130" s="81">
        <v>85</v>
      </c>
      <c r="P130" s="86">
        <v>1461</v>
      </c>
      <c r="Q130" s="81">
        <v>608</v>
      </c>
      <c r="R130" s="81">
        <v>1224</v>
      </c>
      <c r="S130" s="86">
        <v>454</v>
      </c>
      <c r="T130" s="81">
        <v>237</v>
      </c>
      <c r="U130" s="81">
        <v>154</v>
      </c>
    </row>
    <row r="131" spans="3:21" ht="15.5" x14ac:dyDescent="0.35">
      <c r="C131" s="82" t="s">
        <v>40</v>
      </c>
      <c r="D131" s="87">
        <v>1955</v>
      </c>
      <c r="E131" s="87">
        <v>802</v>
      </c>
      <c r="F131" s="88">
        <v>1449</v>
      </c>
      <c r="G131" s="87">
        <v>572</v>
      </c>
      <c r="H131" s="87">
        <v>506</v>
      </c>
      <c r="I131" s="88">
        <v>230</v>
      </c>
      <c r="J131" s="87">
        <v>2414</v>
      </c>
      <c r="K131" s="87">
        <v>1040</v>
      </c>
      <c r="L131" s="88">
        <v>1718</v>
      </c>
      <c r="M131" s="88">
        <v>694</v>
      </c>
      <c r="N131" s="87">
        <v>696</v>
      </c>
      <c r="O131" s="87">
        <v>346</v>
      </c>
      <c r="P131" s="88">
        <v>2290</v>
      </c>
      <c r="Q131" s="87">
        <v>1025</v>
      </c>
      <c r="R131" s="87">
        <v>1658</v>
      </c>
      <c r="S131" s="88">
        <v>625</v>
      </c>
      <c r="T131" s="87">
        <v>632</v>
      </c>
      <c r="U131" s="87">
        <v>400</v>
      </c>
    </row>
    <row r="132" spans="3:21" ht="15.5" x14ac:dyDescent="0.35">
      <c r="C132" s="78" t="s">
        <v>41</v>
      </c>
      <c r="D132" s="79">
        <v>701</v>
      </c>
      <c r="E132" s="79">
        <v>306</v>
      </c>
      <c r="F132" s="85">
        <v>510</v>
      </c>
      <c r="G132" s="79">
        <v>210</v>
      </c>
      <c r="H132" s="79">
        <v>191</v>
      </c>
      <c r="I132" s="85">
        <v>96</v>
      </c>
      <c r="J132" s="79">
        <v>741</v>
      </c>
      <c r="K132" s="79">
        <v>385</v>
      </c>
      <c r="L132" s="85">
        <v>553</v>
      </c>
      <c r="M132" s="85">
        <v>246</v>
      </c>
      <c r="N132" s="79">
        <v>188</v>
      </c>
      <c r="O132" s="79">
        <v>139</v>
      </c>
      <c r="P132" s="85">
        <v>745</v>
      </c>
      <c r="Q132" s="79">
        <v>328</v>
      </c>
      <c r="R132" s="79">
        <v>557</v>
      </c>
      <c r="S132" s="85">
        <v>221</v>
      </c>
      <c r="T132" s="79">
        <v>188</v>
      </c>
      <c r="U132" s="79">
        <v>107</v>
      </c>
    </row>
    <row r="133" spans="3:21" ht="15.5" x14ac:dyDescent="0.35">
      <c r="C133" s="80" t="s">
        <v>42</v>
      </c>
      <c r="D133" s="81">
        <v>735</v>
      </c>
      <c r="E133" s="81">
        <v>264</v>
      </c>
      <c r="F133" s="86">
        <v>486</v>
      </c>
      <c r="G133" s="81">
        <v>186</v>
      </c>
      <c r="H133" s="81">
        <v>249</v>
      </c>
      <c r="I133" s="86">
        <v>78</v>
      </c>
      <c r="J133" s="81">
        <v>1072</v>
      </c>
      <c r="K133" s="81">
        <v>373</v>
      </c>
      <c r="L133" s="86">
        <v>647</v>
      </c>
      <c r="M133" s="86">
        <v>249</v>
      </c>
      <c r="N133" s="81">
        <v>425</v>
      </c>
      <c r="O133" s="81">
        <v>124</v>
      </c>
      <c r="P133" s="86">
        <v>932</v>
      </c>
      <c r="Q133" s="81">
        <v>400</v>
      </c>
      <c r="R133" s="81">
        <v>573</v>
      </c>
      <c r="S133" s="86">
        <v>220</v>
      </c>
      <c r="T133" s="81">
        <v>359</v>
      </c>
      <c r="U133" s="81">
        <v>180</v>
      </c>
    </row>
    <row r="134" spans="3:21" ht="15.5" x14ac:dyDescent="0.35">
      <c r="C134" s="78" t="s">
        <v>43</v>
      </c>
      <c r="D134" s="79">
        <v>519</v>
      </c>
      <c r="E134" s="79">
        <v>232</v>
      </c>
      <c r="F134" s="85">
        <v>453</v>
      </c>
      <c r="G134" s="79">
        <v>176</v>
      </c>
      <c r="H134" s="79">
        <v>66</v>
      </c>
      <c r="I134" s="85">
        <v>56</v>
      </c>
      <c r="J134" s="79">
        <v>601</v>
      </c>
      <c r="K134" s="79">
        <v>282</v>
      </c>
      <c r="L134" s="85">
        <v>518</v>
      </c>
      <c r="M134" s="85">
        <v>199</v>
      </c>
      <c r="N134" s="79">
        <v>83</v>
      </c>
      <c r="O134" s="79">
        <v>83</v>
      </c>
      <c r="P134" s="85">
        <v>613</v>
      </c>
      <c r="Q134" s="79">
        <v>297</v>
      </c>
      <c r="R134" s="79">
        <v>528</v>
      </c>
      <c r="S134" s="85">
        <v>184</v>
      </c>
      <c r="T134" s="79">
        <v>85</v>
      </c>
      <c r="U134" s="79">
        <v>113</v>
      </c>
    </row>
    <row r="135" spans="3:21" ht="15.5" x14ac:dyDescent="0.35">
      <c r="C135" s="82" t="s">
        <v>44</v>
      </c>
      <c r="D135" s="87">
        <v>489</v>
      </c>
      <c r="E135" s="87">
        <v>126</v>
      </c>
      <c r="F135" s="88">
        <v>348</v>
      </c>
      <c r="G135" s="87">
        <v>109</v>
      </c>
      <c r="H135" s="87">
        <v>141</v>
      </c>
      <c r="I135" s="88">
        <v>17</v>
      </c>
      <c r="J135" s="87">
        <v>513</v>
      </c>
      <c r="K135" s="87">
        <v>191</v>
      </c>
      <c r="L135" s="88">
        <v>408</v>
      </c>
      <c r="M135" s="88">
        <v>122</v>
      </c>
      <c r="N135" s="87">
        <v>105</v>
      </c>
      <c r="O135" s="87">
        <v>69</v>
      </c>
      <c r="P135" s="88">
        <v>542</v>
      </c>
      <c r="Q135" s="87">
        <v>181</v>
      </c>
      <c r="R135" s="87">
        <v>373</v>
      </c>
      <c r="S135" s="88">
        <v>121</v>
      </c>
      <c r="T135" s="87">
        <v>169</v>
      </c>
      <c r="U135" s="87">
        <v>60</v>
      </c>
    </row>
    <row r="136" spans="3:21" ht="15.5" x14ac:dyDescent="0.35">
      <c r="C136" s="78" t="s">
        <v>45</v>
      </c>
      <c r="D136" s="79">
        <v>113</v>
      </c>
      <c r="E136" s="79">
        <v>36</v>
      </c>
      <c r="F136" s="85">
        <v>58</v>
      </c>
      <c r="G136" s="79">
        <v>40</v>
      </c>
      <c r="H136" s="79">
        <v>55</v>
      </c>
      <c r="I136" s="85">
        <v>-4</v>
      </c>
      <c r="J136" s="79">
        <v>162</v>
      </c>
      <c r="K136" s="79">
        <v>53</v>
      </c>
      <c r="L136" s="85">
        <v>138</v>
      </c>
      <c r="M136" s="85">
        <v>35</v>
      </c>
      <c r="N136" s="79">
        <v>24</v>
      </c>
      <c r="O136" s="79">
        <v>18</v>
      </c>
      <c r="P136" s="85">
        <v>122</v>
      </c>
      <c r="Q136" s="79">
        <v>44</v>
      </c>
      <c r="R136" s="79">
        <v>113</v>
      </c>
      <c r="S136" s="85">
        <v>38</v>
      </c>
      <c r="T136" s="79">
        <v>9</v>
      </c>
      <c r="U136" s="79">
        <v>6</v>
      </c>
    </row>
    <row r="137" spans="3:21" ht="15.5" x14ac:dyDescent="0.35">
      <c r="C137" s="80" t="s">
        <v>127</v>
      </c>
      <c r="D137" s="81">
        <v>204</v>
      </c>
      <c r="E137" s="81">
        <v>34</v>
      </c>
      <c r="F137" s="86">
        <v>143</v>
      </c>
      <c r="G137" s="81">
        <v>32</v>
      </c>
      <c r="H137" s="81">
        <v>61</v>
      </c>
      <c r="I137" s="86">
        <v>2</v>
      </c>
      <c r="J137" s="81">
        <v>179</v>
      </c>
      <c r="K137" s="81">
        <v>63</v>
      </c>
      <c r="L137" s="86">
        <v>125</v>
      </c>
      <c r="M137" s="86">
        <v>42</v>
      </c>
      <c r="N137" s="81">
        <v>54</v>
      </c>
      <c r="O137" s="81">
        <v>21</v>
      </c>
      <c r="P137" s="86">
        <v>198</v>
      </c>
      <c r="Q137" s="81">
        <v>47</v>
      </c>
      <c r="R137" s="81">
        <v>140</v>
      </c>
      <c r="S137" s="86">
        <v>31</v>
      </c>
      <c r="T137" s="81">
        <v>58</v>
      </c>
      <c r="U137" s="81">
        <v>16</v>
      </c>
    </row>
    <row r="138" spans="3:21" ht="15.5" x14ac:dyDescent="0.35">
      <c r="C138" s="78" t="s">
        <v>47</v>
      </c>
      <c r="D138" s="79">
        <v>99</v>
      </c>
      <c r="E138" s="79">
        <v>19</v>
      </c>
      <c r="F138" s="85">
        <v>77</v>
      </c>
      <c r="G138" s="79">
        <v>20</v>
      </c>
      <c r="H138" s="79">
        <v>22</v>
      </c>
      <c r="I138" s="85">
        <v>-1</v>
      </c>
      <c r="J138" s="79">
        <v>104</v>
      </c>
      <c r="K138" s="79">
        <v>42</v>
      </c>
      <c r="L138" s="85">
        <v>76</v>
      </c>
      <c r="M138" s="85">
        <v>18</v>
      </c>
      <c r="N138" s="79">
        <v>28</v>
      </c>
      <c r="O138" s="79">
        <v>24</v>
      </c>
      <c r="P138" s="85">
        <v>116</v>
      </c>
      <c r="Q138" s="79">
        <v>42</v>
      </c>
      <c r="R138" s="79">
        <v>63</v>
      </c>
      <c r="S138" s="85">
        <v>21</v>
      </c>
      <c r="T138" s="79">
        <v>53</v>
      </c>
      <c r="U138" s="79">
        <v>21</v>
      </c>
    </row>
    <row r="139" spans="3:21" ht="15.5" x14ac:dyDescent="0.35">
      <c r="C139" s="80" t="s">
        <v>48</v>
      </c>
      <c r="D139" s="81">
        <v>73</v>
      </c>
      <c r="E139" s="81">
        <v>37</v>
      </c>
      <c r="F139" s="86">
        <v>70</v>
      </c>
      <c r="G139" s="81">
        <v>17</v>
      </c>
      <c r="H139" s="81">
        <v>3</v>
      </c>
      <c r="I139" s="86">
        <v>20</v>
      </c>
      <c r="J139" s="81">
        <v>68</v>
      </c>
      <c r="K139" s="81">
        <v>33</v>
      </c>
      <c r="L139" s="86">
        <v>69</v>
      </c>
      <c r="M139" s="86">
        <v>27</v>
      </c>
      <c r="N139" s="81">
        <v>-1</v>
      </c>
      <c r="O139" s="81">
        <v>6</v>
      </c>
      <c r="P139" s="86">
        <v>106</v>
      </c>
      <c r="Q139" s="81">
        <v>48</v>
      </c>
      <c r="R139" s="81">
        <v>57</v>
      </c>
      <c r="S139" s="86">
        <v>31</v>
      </c>
      <c r="T139" s="81">
        <v>49</v>
      </c>
      <c r="U139" s="81">
        <v>17</v>
      </c>
    </row>
    <row r="140" spans="3:21" ht="15.65" customHeight="1" x14ac:dyDescent="0.35">
      <c r="C140" s="124" t="s">
        <v>238</v>
      </c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</row>
    <row r="143" spans="3:21" ht="15.5" x14ac:dyDescent="0.35">
      <c r="C143" s="133" t="s">
        <v>224</v>
      </c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</row>
    <row r="144" spans="3:21" ht="15.65" customHeight="1" x14ac:dyDescent="0.35">
      <c r="C144" s="140" t="s">
        <v>208</v>
      </c>
      <c r="D144" s="137" t="s">
        <v>239</v>
      </c>
      <c r="E144" s="137"/>
      <c r="F144" s="137"/>
      <c r="G144" s="137"/>
      <c r="H144" s="137"/>
      <c r="I144" s="137"/>
      <c r="J144" s="137" t="s">
        <v>207</v>
      </c>
      <c r="K144" s="137"/>
      <c r="L144" s="137"/>
      <c r="M144" s="137"/>
      <c r="N144" s="137"/>
      <c r="O144" s="137"/>
      <c r="P144" s="137" t="s">
        <v>240</v>
      </c>
      <c r="Q144" s="137"/>
      <c r="R144" s="137"/>
      <c r="S144" s="137"/>
      <c r="T144" s="137"/>
      <c r="U144" s="137"/>
    </row>
    <row r="145" spans="3:21" ht="15.5" x14ac:dyDescent="0.35">
      <c r="C145" s="140"/>
      <c r="D145" s="138" t="s">
        <v>130</v>
      </c>
      <c r="E145" s="138"/>
      <c r="F145" s="138" t="s">
        <v>131</v>
      </c>
      <c r="G145" s="138"/>
      <c r="H145" s="138" t="s">
        <v>132</v>
      </c>
      <c r="I145" s="138"/>
      <c r="J145" s="138" t="s">
        <v>130</v>
      </c>
      <c r="K145" s="138"/>
      <c r="L145" s="138" t="s">
        <v>131</v>
      </c>
      <c r="M145" s="138"/>
      <c r="N145" s="138" t="s">
        <v>132</v>
      </c>
      <c r="O145" s="138"/>
      <c r="P145" s="138" t="s">
        <v>130</v>
      </c>
      <c r="Q145" s="138"/>
      <c r="R145" s="138" t="s">
        <v>131</v>
      </c>
      <c r="S145" s="138"/>
      <c r="T145" s="138" t="s">
        <v>132</v>
      </c>
      <c r="U145" s="138"/>
    </row>
    <row r="146" spans="3:21" ht="15.5" x14ac:dyDescent="0.35">
      <c r="C146" s="140"/>
      <c r="D146" s="76" t="s">
        <v>6</v>
      </c>
      <c r="E146" s="76" t="s">
        <v>7</v>
      </c>
      <c r="F146" s="76" t="s">
        <v>6</v>
      </c>
      <c r="G146" s="76" t="s">
        <v>7</v>
      </c>
      <c r="H146" s="76" t="s">
        <v>6</v>
      </c>
      <c r="I146" s="76" t="s">
        <v>7</v>
      </c>
      <c r="J146" s="76" t="s">
        <v>6</v>
      </c>
      <c r="K146" s="76" t="s">
        <v>7</v>
      </c>
      <c r="L146" s="76" t="s">
        <v>6</v>
      </c>
      <c r="M146" s="76" t="s">
        <v>7</v>
      </c>
      <c r="N146" s="76" t="s">
        <v>6</v>
      </c>
      <c r="O146" s="76" t="s">
        <v>7</v>
      </c>
      <c r="P146" s="76" t="s">
        <v>6</v>
      </c>
      <c r="Q146" s="76" t="s">
        <v>7</v>
      </c>
      <c r="R146" s="76" t="s">
        <v>6</v>
      </c>
      <c r="S146" s="76" t="s">
        <v>7</v>
      </c>
      <c r="T146" s="76" t="s">
        <v>6</v>
      </c>
      <c r="U146" s="76" t="s">
        <v>7</v>
      </c>
    </row>
    <row r="147" spans="3:21" ht="15.5" x14ac:dyDescent="0.35">
      <c r="C147" s="14" t="s">
        <v>80</v>
      </c>
      <c r="D147" s="77">
        <v>4751</v>
      </c>
      <c r="E147" s="77">
        <v>1829</v>
      </c>
      <c r="F147" s="77">
        <v>3928</v>
      </c>
      <c r="G147" s="77">
        <v>1496</v>
      </c>
      <c r="H147" s="77">
        <v>823</v>
      </c>
      <c r="I147" s="77">
        <v>333</v>
      </c>
      <c r="J147" s="77">
        <v>5618</v>
      </c>
      <c r="K147" s="77">
        <v>2172</v>
      </c>
      <c r="L147" s="77">
        <v>4318</v>
      </c>
      <c r="M147" s="77">
        <v>1625</v>
      </c>
      <c r="N147" s="77">
        <v>1300</v>
      </c>
      <c r="O147" s="77">
        <v>547</v>
      </c>
      <c r="P147" s="77">
        <v>5650</v>
      </c>
      <c r="Q147" s="77">
        <v>2241</v>
      </c>
      <c r="R147" s="77">
        <v>4145</v>
      </c>
      <c r="S147" s="77">
        <v>1508</v>
      </c>
      <c r="T147" s="77">
        <v>1505</v>
      </c>
      <c r="U147" s="77">
        <v>733</v>
      </c>
    </row>
    <row r="148" spans="3:21" ht="15.5" x14ac:dyDescent="0.35">
      <c r="C148" s="91" t="s">
        <v>265</v>
      </c>
      <c r="D148" s="83">
        <v>678</v>
      </c>
      <c r="E148" s="83">
        <v>319</v>
      </c>
      <c r="F148" s="84">
        <v>653</v>
      </c>
      <c r="G148" s="83">
        <v>289</v>
      </c>
      <c r="H148" s="83">
        <v>25</v>
      </c>
      <c r="I148" s="84">
        <v>30</v>
      </c>
      <c r="J148" s="83">
        <v>717</v>
      </c>
      <c r="K148" s="83">
        <v>306</v>
      </c>
      <c r="L148" s="84">
        <v>628</v>
      </c>
      <c r="M148" s="84">
        <v>268</v>
      </c>
      <c r="N148" s="83">
        <v>89</v>
      </c>
      <c r="O148" s="83">
        <v>38</v>
      </c>
      <c r="P148" s="84">
        <v>800</v>
      </c>
      <c r="Q148" s="83">
        <v>372</v>
      </c>
      <c r="R148" s="83">
        <v>675</v>
      </c>
      <c r="S148" s="84">
        <v>286</v>
      </c>
      <c r="T148" s="83">
        <v>125</v>
      </c>
      <c r="U148" s="83">
        <v>86</v>
      </c>
    </row>
    <row r="149" spans="3:21" ht="15.5" x14ac:dyDescent="0.35">
      <c r="C149" s="106" t="s">
        <v>266</v>
      </c>
      <c r="D149" s="79">
        <v>196</v>
      </c>
      <c r="E149" s="79">
        <v>124</v>
      </c>
      <c r="F149" s="85">
        <v>247</v>
      </c>
      <c r="G149" s="79">
        <v>93</v>
      </c>
      <c r="H149" s="79">
        <v>-51</v>
      </c>
      <c r="I149" s="85">
        <v>31</v>
      </c>
      <c r="J149" s="79">
        <v>187</v>
      </c>
      <c r="K149" s="79">
        <v>78</v>
      </c>
      <c r="L149" s="85">
        <v>196</v>
      </c>
      <c r="M149" s="85">
        <v>103</v>
      </c>
      <c r="N149" s="79">
        <v>-9</v>
      </c>
      <c r="O149" s="79">
        <v>-25</v>
      </c>
      <c r="P149" s="85">
        <v>201</v>
      </c>
      <c r="Q149" s="79">
        <v>105</v>
      </c>
      <c r="R149" s="79">
        <v>181</v>
      </c>
      <c r="S149" s="85">
        <v>82</v>
      </c>
      <c r="T149" s="79">
        <v>20</v>
      </c>
      <c r="U149" s="79">
        <v>23</v>
      </c>
    </row>
    <row r="150" spans="3:21" ht="15.5" x14ac:dyDescent="0.35">
      <c r="C150" s="91" t="s">
        <v>267</v>
      </c>
      <c r="D150" s="83">
        <v>157</v>
      </c>
      <c r="E150" s="83">
        <v>81</v>
      </c>
      <c r="F150" s="84">
        <v>97</v>
      </c>
      <c r="G150" s="83">
        <v>73</v>
      </c>
      <c r="H150" s="83">
        <v>60</v>
      </c>
      <c r="I150" s="84">
        <v>8</v>
      </c>
      <c r="J150" s="83">
        <v>209</v>
      </c>
      <c r="K150" s="83">
        <v>144</v>
      </c>
      <c r="L150" s="84">
        <v>130</v>
      </c>
      <c r="M150" s="84">
        <v>75</v>
      </c>
      <c r="N150" s="83">
        <v>79</v>
      </c>
      <c r="O150" s="83">
        <v>69</v>
      </c>
      <c r="P150" s="84">
        <v>200</v>
      </c>
      <c r="Q150" s="83">
        <v>122</v>
      </c>
      <c r="R150" s="83">
        <v>145</v>
      </c>
      <c r="S150" s="84">
        <v>73</v>
      </c>
      <c r="T150" s="83">
        <v>55</v>
      </c>
      <c r="U150" s="83">
        <v>49</v>
      </c>
    </row>
    <row r="151" spans="3:21" ht="15.5" x14ac:dyDescent="0.35">
      <c r="C151" s="106" t="s">
        <v>268</v>
      </c>
      <c r="D151" s="79">
        <v>148</v>
      </c>
      <c r="E151" s="79">
        <v>72</v>
      </c>
      <c r="F151" s="85">
        <v>137</v>
      </c>
      <c r="G151" s="79">
        <v>46</v>
      </c>
      <c r="H151" s="79">
        <v>11</v>
      </c>
      <c r="I151" s="85">
        <v>26</v>
      </c>
      <c r="J151" s="79">
        <v>122</v>
      </c>
      <c r="K151" s="79">
        <v>61</v>
      </c>
      <c r="L151" s="85">
        <v>140</v>
      </c>
      <c r="M151" s="85">
        <v>47</v>
      </c>
      <c r="N151" s="79">
        <v>-18</v>
      </c>
      <c r="O151" s="79">
        <v>14</v>
      </c>
      <c r="P151" s="85">
        <v>146</v>
      </c>
      <c r="Q151" s="79">
        <v>65</v>
      </c>
      <c r="R151" s="79">
        <v>154</v>
      </c>
      <c r="S151" s="85">
        <v>43</v>
      </c>
      <c r="T151" s="79">
        <v>-8</v>
      </c>
      <c r="U151" s="79">
        <v>22</v>
      </c>
    </row>
    <row r="152" spans="3:21" ht="15.5" x14ac:dyDescent="0.35">
      <c r="C152" s="91" t="s">
        <v>269</v>
      </c>
      <c r="D152" s="83">
        <v>97</v>
      </c>
      <c r="E152" s="83">
        <v>34</v>
      </c>
      <c r="F152" s="84">
        <v>67</v>
      </c>
      <c r="G152" s="83">
        <v>24</v>
      </c>
      <c r="H152" s="83">
        <v>30</v>
      </c>
      <c r="I152" s="84">
        <v>10</v>
      </c>
      <c r="J152" s="83">
        <v>216</v>
      </c>
      <c r="K152" s="83">
        <v>52</v>
      </c>
      <c r="L152" s="84">
        <v>129</v>
      </c>
      <c r="M152" s="84">
        <v>32</v>
      </c>
      <c r="N152" s="83">
        <v>87</v>
      </c>
      <c r="O152" s="83">
        <v>20</v>
      </c>
      <c r="P152" s="84">
        <v>185</v>
      </c>
      <c r="Q152" s="83">
        <v>45</v>
      </c>
      <c r="R152" s="83">
        <v>83</v>
      </c>
      <c r="S152" s="84">
        <v>23</v>
      </c>
      <c r="T152" s="83">
        <v>102</v>
      </c>
      <c r="U152" s="83">
        <v>22</v>
      </c>
    </row>
    <row r="153" spans="3:21" ht="15.5" x14ac:dyDescent="0.35">
      <c r="C153" s="106" t="s">
        <v>270</v>
      </c>
      <c r="D153" s="79">
        <v>129</v>
      </c>
      <c r="E153" s="79">
        <v>33</v>
      </c>
      <c r="F153" s="85">
        <v>58</v>
      </c>
      <c r="G153" s="79">
        <v>29</v>
      </c>
      <c r="H153" s="79">
        <v>71</v>
      </c>
      <c r="I153" s="85">
        <v>4</v>
      </c>
      <c r="J153" s="79">
        <v>157</v>
      </c>
      <c r="K153" s="79">
        <v>39</v>
      </c>
      <c r="L153" s="85">
        <v>111</v>
      </c>
      <c r="M153" s="85">
        <v>27</v>
      </c>
      <c r="N153" s="79">
        <v>46</v>
      </c>
      <c r="O153" s="79">
        <v>12</v>
      </c>
      <c r="P153" s="85">
        <v>169</v>
      </c>
      <c r="Q153" s="79">
        <v>42</v>
      </c>
      <c r="R153" s="79">
        <v>95</v>
      </c>
      <c r="S153" s="85">
        <v>30</v>
      </c>
      <c r="T153" s="79">
        <v>74</v>
      </c>
      <c r="U153" s="79">
        <v>12</v>
      </c>
    </row>
    <row r="154" spans="3:21" ht="15.5" x14ac:dyDescent="0.35">
      <c r="C154" s="91" t="s">
        <v>271</v>
      </c>
      <c r="D154" s="83">
        <v>73</v>
      </c>
      <c r="E154" s="83">
        <v>37</v>
      </c>
      <c r="F154" s="84">
        <v>70</v>
      </c>
      <c r="G154" s="83">
        <v>17</v>
      </c>
      <c r="H154" s="83">
        <v>3</v>
      </c>
      <c r="I154" s="84">
        <v>20</v>
      </c>
      <c r="J154" s="83">
        <v>68</v>
      </c>
      <c r="K154" s="83">
        <v>33</v>
      </c>
      <c r="L154" s="84">
        <v>69</v>
      </c>
      <c r="M154" s="84">
        <v>27</v>
      </c>
      <c r="N154" s="83">
        <v>-1</v>
      </c>
      <c r="O154" s="83">
        <v>6</v>
      </c>
      <c r="P154" s="84">
        <v>106</v>
      </c>
      <c r="Q154" s="83">
        <v>48</v>
      </c>
      <c r="R154" s="83">
        <v>57</v>
      </c>
      <c r="S154" s="84">
        <v>31</v>
      </c>
      <c r="T154" s="83">
        <v>49</v>
      </c>
      <c r="U154" s="83">
        <v>17</v>
      </c>
    </row>
    <row r="155" spans="3:21" ht="15.5" x14ac:dyDescent="0.35">
      <c r="C155" s="106" t="s">
        <v>272</v>
      </c>
      <c r="D155" s="79">
        <v>115</v>
      </c>
      <c r="E155" s="79">
        <v>68</v>
      </c>
      <c r="F155" s="85">
        <v>67</v>
      </c>
      <c r="G155" s="79">
        <v>37</v>
      </c>
      <c r="H155" s="79">
        <v>48</v>
      </c>
      <c r="I155" s="85">
        <v>31</v>
      </c>
      <c r="J155" s="79">
        <v>82</v>
      </c>
      <c r="K155" s="79">
        <v>40</v>
      </c>
      <c r="L155" s="85">
        <v>73</v>
      </c>
      <c r="M155" s="85">
        <v>49</v>
      </c>
      <c r="N155" s="79">
        <v>9</v>
      </c>
      <c r="O155" s="79">
        <v>-9</v>
      </c>
      <c r="P155" s="85">
        <v>91</v>
      </c>
      <c r="Q155" s="79">
        <v>38</v>
      </c>
      <c r="R155" s="79">
        <v>51</v>
      </c>
      <c r="S155" s="85">
        <v>46</v>
      </c>
      <c r="T155" s="79">
        <v>40</v>
      </c>
      <c r="U155" s="79">
        <v>-8</v>
      </c>
    </row>
    <row r="156" spans="3:21" ht="15.5" x14ac:dyDescent="0.35">
      <c r="C156" s="91" t="s">
        <v>273</v>
      </c>
      <c r="D156" s="83">
        <v>56</v>
      </c>
      <c r="E156" s="83">
        <v>26</v>
      </c>
      <c r="F156" s="84">
        <v>59</v>
      </c>
      <c r="G156" s="83">
        <v>19</v>
      </c>
      <c r="H156" s="83">
        <v>-3</v>
      </c>
      <c r="I156" s="84">
        <v>7</v>
      </c>
      <c r="J156" s="83">
        <v>110</v>
      </c>
      <c r="K156" s="83">
        <v>34</v>
      </c>
      <c r="L156" s="84">
        <v>52</v>
      </c>
      <c r="M156" s="84">
        <v>24</v>
      </c>
      <c r="N156" s="83">
        <v>58</v>
      </c>
      <c r="O156" s="83">
        <v>10</v>
      </c>
      <c r="P156" s="84">
        <v>96</v>
      </c>
      <c r="Q156" s="83">
        <v>19</v>
      </c>
      <c r="R156" s="83">
        <v>51</v>
      </c>
      <c r="S156" s="84">
        <v>24</v>
      </c>
      <c r="T156" s="83">
        <v>45</v>
      </c>
      <c r="U156" s="83">
        <v>-5</v>
      </c>
    </row>
    <row r="157" spans="3:21" ht="15.5" x14ac:dyDescent="0.35">
      <c r="C157" s="106" t="s">
        <v>274</v>
      </c>
      <c r="D157" s="79">
        <v>60</v>
      </c>
      <c r="E157" s="79">
        <v>34</v>
      </c>
      <c r="F157" s="85">
        <v>47</v>
      </c>
      <c r="G157" s="79">
        <v>20</v>
      </c>
      <c r="H157" s="79">
        <v>13</v>
      </c>
      <c r="I157" s="85">
        <v>14</v>
      </c>
      <c r="J157" s="79">
        <v>60</v>
      </c>
      <c r="K157" s="79">
        <v>41</v>
      </c>
      <c r="L157" s="85">
        <v>53</v>
      </c>
      <c r="M157" s="85">
        <v>28</v>
      </c>
      <c r="N157" s="79">
        <v>7</v>
      </c>
      <c r="O157" s="79">
        <v>13</v>
      </c>
      <c r="P157" s="85">
        <v>67</v>
      </c>
      <c r="Q157" s="79">
        <v>29</v>
      </c>
      <c r="R157" s="79">
        <v>59</v>
      </c>
      <c r="S157" s="85">
        <v>20</v>
      </c>
      <c r="T157" s="79">
        <v>8</v>
      </c>
      <c r="U157" s="79">
        <v>9</v>
      </c>
    </row>
    <row r="158" spans="3:21" ht="15.5" x14ac:dyDescent="0.35">
      <c r="C158" s="91" t="s">
        <v>275</v>
      </c>
      <c r="D158" s="83">
        <v>3042</v>
      </c>
      <c r="E158" s="83">
        <v>1001</v>
      </c>
      <c r="F158" s="84">
        <v>2426</v>
      </c>
      <c r="G158" s="83">
        <v>849</v>
      </c>
      <c r="H158" s="83">
        <v>616</v>
      </c>
      <c r="I158" s="84">
        <v>152</v>
      </c>
      <c r="J158" s="83">
        <v>3690</v>
      </c>
      <c r="K158" s="83">
        <v>1344</v>
      </c>
      <c r="L158" s="84">
        <v>2737</v>
      </c>
      <c r="M158" s="84">
        <v>945</v>
      </c>
      <c r="N158" s="83">
        <v>953</v>
      </c>
      <c r="O158" s="83">
        <v>399</v>
      </c>
      <c r="P158" s="84">
        <v>3589</v>
      </c>
      <c r="Q158" s="83">
        <v>1356</v>
      </c>
      <c r="R158" s="83">
        <v>2594</v>
      </c>
      <c r="S158" s="84">
        <v>850</v>
      </c>
      <c r="T158" s="83">
        <v>995</v>
      </c>
      <c r="U158" s="83">
        <v>506</v>
      </c>
    </row>
    <row r="159" spans="3:21" ht="15.65" customHeight="1" x14ac:dyDescent="0.35">
      <c r="C159" s="124" t="s">
        <v>238</v>
      </c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</row>
  </sheetData>
  <mergeCells count="111">
    <mergeCell ref="C159:U159"/>
    <mergeCell ref="C140:U140"/>
    <mergeCell ref="C143:U143"/>
    <mergeCell ref="C144:C146"/>
    <mergeCell ref="D144:I144"/>
    <mergeCell ref="J144:O144"/>
    <mergeCell ref="P144:U144"/>
    <mergeCell ref="D145:E145"/>
    <mergeCell ref="F145:G145"/>
    <mergeCell ref="H145:I145"/>
    <mergeCell ref="J145:K145"/>
    <mergeCell ref="L145:M145"/>
    <mergeCell ref="N145:O145"/>
    <mergeCell ref="P145:Q145"/>
    <mergeCell ref="R145:S145"/>
    <mergeCell ref="T145:U145"/>
    <mergeCell ref="L105:M105"/>
    <mergeCell ref="N105:O105"/>
    <mergeCell ref="P105:Q105"/>
    <mergeCell ref="R105:S105"/>
    <mergeCell ref="T105:U105"/>
    <mergeCell ref="C81:U81"/>
    <mergeCell ref="C84:U84"/>
    <mergeCell ref="C85:C87"/>
    <mergeCell ref="D85:I85"/>
    <mergeCell ref="J85:O85"/>
    <mergeCell ref="P85:U85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C100:U100"/>
    <mergeCell ref="C103:U103"/>
    <mergeCell ref="C104:C106"/>
    <mergeCell ref="D104:I104"/>
    <mergeCell ref="C63:U63"/>
    <mergeCell ref="C65:U65"/>
    <mergeCell ref="C66:C68"/>
    <mergeCell ref="D66:I66"/>
    <mergeCell ref="J66:O66"/>
    <mergeCell ref="P66:U66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C51:U51"/>
    <mergeCell ref="C52:C54"/>
    <mergeCell ref="D52:I52"/>
    <mergeCell ref="J52:O52"/>
    <mergeCell ref="P52:U52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J104:O104"/>
    <mergeCell ref="P104:U104"/>
    <mergeCell ref="D105:E105"/>
    <mergeCell ref="L21:M21"/>
    <mergeCell ref="N21:O21"/>
    <mergeCell ref="C35:U35"/>
    <mergeCell ref="F105:G105"/>
    <mergeCell ref="H105:I105"/>
    <mergeCell ref="J105:K105"/>
    <mergeCell ref="C39:U39"/>
    <mergeCell ref="C40:C42"/>
    <mergeCell ref="D40:I40"/>
    <mergeCell ref="J40:O40"/>
    <mergeCell ref="P40:U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C48:U48"/>
    <mergeCell ref="C17:L17"/>
    <mergeCell ref="C2:L2"/>
    <mergeCell ref="C3:C4"/>
    <mergeCell ref="D3:F3"/>
    <mergeCell ref="G3:I3"/>
    <mergeCell ref="J3:L3"/>
    <mergeCell ref="C19:U19"/>
    <mergeCell ref="C20:C22"/>
    <mergeCell ref="D20:I20"/>
    <mergeCell ref="J20:O20"/>
    <mergeCell ref="P20:U20"/>
    <mergeCell ref="D21:E21"/>
    <mergeCell ref="P21:Q21"/>
    <mergeCell ref="R21:S21"/>
    <mergeCell ref="T21:U21"/>
    <mergeCell ref="F21:G21"/>
    <mergeCell ref="H21:I21"/>
    <mergeCell ref="J21:K2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99"/>
  <sheetViews>
    <sheetView workbookViewId="0"/>
  </sheetViews>
  <sheetFormatPr defaultRowHeight="14.5" x14ac:dyDescent="0.35"/>
  <cols>
    <col min="2" max="2" width="34.54296875" customWidth="1"/>
    <col min="3" max="11" width="12.1796875" customWidth="1"/>
  </cols>
  <sheetData>
    <row r="2" spans="2:12" x14ac:dyDescent="0.35">
      <c r="B2" s="6"/>
      <c r="C2" s="6"/>
    </row>
    <row r="3" spans="2:12" s="3" customFormat="1" ht="14.5" customHeight="1" x14ac:dyDescent="0.35">
      <c r="B3" s="147" t="s">
        <v>241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2:12" s="3" customFormat="1" ht="19" customHeight="1" x14ac:dyDescent="0.35">
      <c r="B4" s="148" t="s">
        <v>0</v>
      </c>
      <c r="C4" s="141" t="s">
        <v>239</v>
      </c>
      <c r="D4" s="142"/>
      <c r="E4" s="143"/>
      <c r="F4" s="141" t="s">
        <v>207</v>
      </c>
      <c r="G4" s="142"/>
      <c r="H4" s="143"/>
      <c r="I4" s="141" t="s">
        <v>240</v>
      </c>
      <c r="J4" s="142"/>
      <c r="K4" s="143"/>
      <c r="L4" s="4"/>
    </row>
    <row r="5" spans="2:12" s="3" customFormat="1" x14ac:dyDescent="0.35">
      <c r="B5" s="148"/>
      <c r="C5" s="25" t="s">
        <v>1</v>
      </c>
      <c r="D5" s="39" t="s">
        <v>6</v>
      </c>
      <c r="E5" s="39" t="s">
        <v>7</v>
      </c>
      <c r="F5" s="25" t="s">
        <v>1</v>
      </c>
      <c r="G5" s="39" t="s">
        <v>6</v>
      </c>
      <c r="H5" s="39" t="s">
        <v>7</v>
      </c>
      <c r="I5" s="25" t="s">
        <v>1</v>
      </c>
      <c r="J5" s="39" t="s">
        <v>6</v>
      </c>
      <c r="K5" s="39" t="s">
        <v>7</v>
      </c>
      <c r="L5" s="62"/>
    </row>
    <row r="6" spans="2:12" s="3" customFormat="1" x14ac:dyDescent="0.35">
      <c r="B6" s="26" t="s">
        <v>1</v>
      </c>
      <c r="C6" s="27">
        <f>SUM(C7:C10)</f>
        <v>3687</v>
      </c>
      <c r="D6" s="27">
        <f t="shared" ref="D6:K6" si="0">SUM(D7:D10)</f>
        <v>2154</v>
      </c>
      <c r="E6" s="27">
        <f t="shared" si="0"/>
        <v>1533</v>
      </c>
      <c r="F6" s="27">
        <f t="shared" si="0"/>
        <v>4448</v>
      </c>
      <c r="G6" s="27">
        <f t="shared" si="0"/>
        <v>2475</v>
      </c>
      <c r="H6" s="27">
        <f t="shared" si="0"/>
        <v>1973</v>
      </c>
      <c r="I6" s="27">
        <f t="shared" si="0"/>
        <v>6822</v>
      </c>
      <c r="J6" s="27">
        <f t="shared" si="0"/>
        <v>3476</v>
      </c>
      <c r="K6" s="27">
        <f t="shared" si="0"/>
        <v>3346</v>
      </c>
      <c r="L6" s="6"/>
    </row>
    <row r="7" spans="2:12" s="3" customFormat="1" x14ac:dyDescent="0.35">
      <c r="B7" s="28" t="s">
        <v>133</v>
      </c>
      <c r="C7" s="161">
        <f>D7+E7</f>
        <v>560</v>
      </c>
      <c r="D7" s="161">
        <v>332</v>
      </c>
      <c r="E7" s="161">
        <v>228</v>
      </c>
      <c r="F7" s="161">
        <f t="shared" ref="F7:F10" si="1">G7+H7</f>
        <v>241</v>
      </c>
      <c r="G7" s="161">
        <v>147</v>
      </c>
      <c r="H7" s="161">
        <v>94</v>
      </c>
      <c r="I7" s="161">
        <f t="shared" ref="I7:I10" si="2">J7+K7</f>
        <v>249</v>
      </c>
      <c r="J7" s="161">
        <v>136</v>
      </c>
      <c r="K7" s="161">
        <v>113</v>
      </c>
      <c r="L7" s="5"/>
    </row>
    <row r="8" spans="2:12" s="3" customFormat="1" x14ac:dyDescent="0.35">
      <c r="B8" s="29" t="s">
        <v>2</v>
      </c>
      <c r="C8" s="162">
        <f t="shared" ref="C8:C10" si="3">D8+E8</f>
        <v>3042</v>
      </c>
      <c r="D8" s="162">
        <v>1778</v>
      </c>
      <c r="E8" s="162">
        <v>1264</v>
      </c>
      <c r="F8" s="162">
        <f t="shared" si="1"/>
        <v>4088</v>
      </c>
      <c r="G8" s="162">
        <v>2266</v>
      </c>
      <c r="H8" s="162">
        <v>1822</v>
      </c>
      <c r="I8" s="162">
        <f t="shared" si="2"/>
        <v>6484</v>
      </c>
      <c r="J8" s="162">
        <v>3289</v>
      </c>
      <c r="K8" s="162">
        <v>3195</v>
      </c>
      <c r="L8" s="5"/>
    </row>
    <row r="9" spans="2:12" s="3" customFormat="1" x14ac:dyDescent="0.35">
      <c r="B9" s="28" t="s">
        <v>3</v>
      </c>
      <c r="C9" s="161">
        <f t="shared" si="3"/>
        <v>39</v>
      </c>
      <c r="D9" s="161">
        <v>17</v>
      </c>
      <c r="E9" s="161">
        <v>22</v>
      </c>
      <c r="F9" s="161">
        <f t="shared" si="1"/>
        <v>20</v>
      </c>
      <c r="G9" s="161">
        <v>4</v>
      </c>
      <c r="H9" s="161">
        <v>16</v>
      </c>
      <c r="I9" s="161">
        <f t="shared" si="2"/>
        <v>7</v>
      </c>
      <c r="J9" s="161">
        <v>6</v>
      </c>
      <c r="K9" s="161">
        <v>1</v>
      </c>
      <c r="L9" s="5"/>
    </row>
    <row r="10" spans="2:12" s="3" customFormat="1" x14ac:dyDescent="0.35">
      <c r="B10" s="29" t="s">
        <v>5</v>
      </c>
      <c r="C10" s="162">
        <f t="shared" si="3"/>
        <v>46</v>
      </c>
      <c r="D10" s="162">
        <v>27</v>
      </c>
      <c r="E10" s="162">
        <v>19</v>
      </c>
      <c r="F10" s="162">
        <f t="shared" si="1"/>
        <v>99</v>
      </c>
      <c r="G10" s="162">
        <v>58</v>
      </c>
      <c r="H10" s="162">
        <v>41</v>
      </c>
      <c r="I10" s="162">
        <f t="shared" si="2"/>
        <v>82</v>
      </c>
      <c r="J10" s="162">
        <v>45</v>
      </c>
      <c r="K10" s="162">
        <v>37</v>
      </c>
      <c r="L10" s="5"/>
    </row>
    <row r="11" spans="2:12" s="3" customFormat="1" ht="15" customHeight="1" x14ac:dyDescent="0.35">
      <c r="B11" s="163" t="s">
        <v>225</v>
      </c>
      <c r="C11" s="163"/>
      <c r="D11" s="163"/>
      <c r="E11" s="163"/>
      <c r="F11" s="163"/>
      <c r="G11" s="163"/>
      <c r="H11" s="163"/>
      <c r="I11" s="163"/>
      <c r="J11" s="163"/>
      <c r="K11" s="163"/>
      <c r="L11" s="5"/>
    </row>
    <row r="12" spans="2:12" s="3" customFormat="1" ht="15.65" customHeight="1" x14ac:dyDescent="0.35">
      <c r="B12" s="144" t="s">
        <v>134</v>
      </c>
      <c r="C12" s="145"/>
      <c r="D12" s="145"/>
      <c r="E12" s="145"/>
      <c r="F12" s="145"/>
      <c r="G12" s="145"/>
      <c r="H12" s="145"/>
      <c r="I12" s="145"/>
      <c r="J12" s="145"/>
      <c r="K12" s="146"/>
    </row>
    <row r="13" spans="2:12" s="3" customFormat="1" x14ac:dyDescent="0.35"/>
    <row r="14" spans="2:12" s="3" customFormat="1" ht="14.5" customHeight="1" x14ac:dyDescent="0.35">
      <c r="B14" s="147" t="s">
        <v>226</v>
      </c>
      <c r="C14" s="147"/>
      <c r="D14" s="147"/>
      <c r="E14" s="147"/>
      <c r="F14" s="147"/>
      <c r="G14" s="147"/>
      <c r="H14" s="147"/>
      <c r="I14" s="147"/>
      <c r="J14" s="147"/>
      <c r="K14" s="147"/>
    </row>
    <row r="15" spans="2:12" s="3" customFormat="1" x14ac:dyDescent="0.35">
      <c r="B15" s="148" t="s">
        <v>8</v>
      </c>
      <c r="C15" s="141" t="s">
        <v>239</v>
      </c>
      <c r="D15" s="142"/>
      <c r="E15" s="143"/>
      <c r="F15" s="141" t="s">
        <v>207</v>
      </c>
      <c r="G15" s="142"/>
      <c r="H15" s="143"/>
      <c r="I15" s="141" t="s">
        <v>240</v>
      </c>
      <c r="J15" s="142"/>
      <c r="K15" s="143"/>
    </row>
    <row r="16" spans="2:12" s="3" customFormat="1" ht="19.5" customHeight="1" x14ac:dyDescent="0.35">
      <c r="B16" s="148"/>
      <c r="C16" s="25" t="s">
        <v>1</v>
      </c>
      <c r="D16" s="44" t="s">
        <v>6</v>
      </c>
      <c r="E16" s="44" t="s">
        <v>7</v>
      </c>
      <c r="F16" s="25" t="s">
        <v>1</v>
      </c>
      <c r="G16" s="44" t="s">
        <v>6</v>
      </c>
      <c r="H16" s="44" t="s">
        <v>7</v>
      </c>
      <c r="I16" s="25" t="s">
        <v>1</v>
      </c>
      <c r="J16" s="44" t="s">
        <v>6</v>
      </c>
      <c r="K16" s="44" t="s">
        <v>7</v>
      </c>
      <c r="L16" s="4"/>
    </row>
    <row r="17" spans="2:12" s="3" customFormat="1" x14ac:dyDescent="0.35">
      <c r="B17" s="26" t="s">
        <v>1</v>
      </c>
      <c r="C17" s="27">
        <f>SUM(C18:C29)</f>
        <v>3687</v>
      </c>
      <c r="D17" s="27">
        <f t="shared" ref="D17:K17" si="4">SUM(D18:D29)</f>
        <v>2154</v>
      </c>
      <c r="E17" s="27">
        <f t="shared" si="4"/>
        <v>1533</v>
      </c>
      <c r="F17" s="27">
        <f t="shared" si="4"/>
        <v>4448</v>
      </c>
      <c r="G17" s="27">
        <f t="shared" si="4"/>
        <v>2475</v>
      </c>
      <c r="H17" s="27">
        <f t="shared" si="4"/>
        <v>1973</v>
      </c>
      <c r="I17" s="27">
        <f t="shared" si="4"/>
        <v>6822</v>
      </c>
      <c r="J17" s="27">
        <f t="shared" si="4"/>
        <v>3476</v>
      </c>
      <c r="K17" s="27">
        <f t="shared" si="4"/>
        <v>3346</v>
      </c>
      <c r="L17" s="62"/>
    </row>
    <row r="18" spans="2:12" s="3" customFormat="1" x14ac:dyDescent="0.35">
      <c r="B18" s="30" t="s">
        <v>73</v>
      </c>
      <c r="C18" s="161">
        <f>D18+E18</f>
        <v>1506</v>
      </c>
      <c r="D18" s="161">
        <v>793</v>
      </c>
      <c r="E18" s="161">
        <v>713</v>
      </c>
      <c r="F18" s="161">
        <f>G18+H18</f>
        <v>2915</v>
      </c>
      <c r="G18" s="161">
        <v>1549</v>
      </c>
      <c r="H18" s="161">
        <v>1366</v>
      </c>
      <c r="I18" s="161">
        <f>J18+K18</f>
        <v>5118</v>
      </c>
      <c r="J18" s="161">
        <v>2479</v>
      </c>
      <c r="K18" s="161">
        <v>2639</v>
      </c>
      <c r="L18" s="6"/>
    </row>
    <row r="19" spans="2:12" s="3" customFormat="1" x14ac:dyDescent="0.35">
      <c r="B19" s="31" t="s">
        <v>145</v>
      </c>
      <c r="C19" s="162">
        <f>D19+E19</f>
        <v>85</v>
      </c>
      <c r="D19" s="162">
        <v>32</v>
      </c>
      <c r="E19" s="162">
        <v>53</v>
      </c>
      <c r="F19" s="162">
        <f>G19+H19</f>
        <v>155</v>
      </c>
      <c r="G19" s="162">
        <v>81</v>
      </c>
      <c r="H19" s="162">
        <v>74</v>
      </c>
      <c r="I19" s="162">
        <f>J19+K19</f>
        <v>153</v>
      </c>
      <c r="J19" s="162">
        <v>77</v>
      </c>
      <c r="K19" s="162">
        <v>76</v>
      </c>
      <c r="L19" s="5"/>
    </row>
    <row r="20" spans="2:12" s="3" customFormat="1" x14ac:dyDescent="0.35">
      <c r="B20" s="30" t="s">
        <v>59</v>
      </c>
      <c r="C20" s="161">
        <f>D20+E20</f>
        <v>156</v>
      </c>
      <c r="D20" s="161">
        <v>101</v>
      </c>
      <c r="E20" s="161">
        <v>55</v>
      </c>
      <c r="F20" s="161">
        <f>G20+H20</f>
        <v>77</v>
      </c>
      <c r="G20" s="161">
        <v>47</v>
      </c>
      <c r="H20" s="161">
        <v>30</v>
      </c>
      <c r="I20" s="161">
        <f>J20+K20</f>
        <v>144</v>
      </c>
      <c r="J20" s="161">
        <v>76</v>
      </c>
      <c r="K20" s="161">
        <v>68</v>
      </c>
      <c r="L20" s="5"/>
    </row>
    <row r="21" spans="2:12" s="3" customFormat="1" x14ac:dyDescent="0.35">
      <c r="B21" s="31" t="s">
        <v>55</v>
      </c>
      <c r="C21" s="162">
        <f>D21+E21</f>
        <v>119</v>
      </c>
      <c r="D21" s="162">
        <v>70</v>
      </c>
      <c r="E21" s="162">
        <v>49</v>
      </c>
      <c r="F21" s="162">
        <f>G21+H21</f>
        <v>126</v>
      </c>
      <c r="G21" s="162">
        <v>73</v>
      </c>
      <c r="H21" s="162">
        <v>53</v>
      </c>
      <c r="I21" s="162">
        <f>J21+K21</f>
        <v>132</v>
      </c>
      <c r="J21" s="162">
        <v>71</v>
      </c>
      <c r="K21" s="162">
        <v>61</v>
      </c>
      <c r="L21" s="5"/>
    </row>
    <row r="22" spans="2:12" s="3" customFormat="1" x14ac:dyDescent="0.35">
      <c r="B22" s="30" t="s">
        <v>56</v>
      </c>
      <c r="C22" s="161">
        <f>D22+E22</f>
        <v>86</v>
      </c>
      <c r="D22" s="161">
        <v>46</v>
      </c>
      <c r="E22" s="161">
        <v>40</v>
      </c>
      <c r="F22" s="161">
        <f>G22+H22</f>
        <v>99</v>
      </c>
      <c r="G22" s="161">
        <v>37</v>
      </c>
      <c r="H22" s="161">
        <v>62</v>
      </c>
      <c r="I22" s="161">
        <f>J22+K22</f>
        <v>89</v>
      </c>
      <c r="J22" s="161">
        <v>45</v>
      </c>
      <c r="K22" s="161">
        <v>44</v>
      </c>
      <c r="L22" s="5"/>
    </row>
    <row r="23" spans="2:12" s="3" customFormat="1" x14ac:dyDescent="0.35">
      <c r="B23" s="31" t="s">
        <v>58</v>
      </c>
      <c r="C23" s="162">
        <f>D23+E23</f>
        <v>101</v>
      </c>
      <c r="D23" s="162">
        <v>61</v>
      </c>
      <c r="E23" s="162">
        <v>40</v>
      </c>
      <c r="F23" s="162">
        <f>G23+H23</f>
        <v>79</v>
      </c>
      <c r="G23" s="162">
        <v>52</v>
      </c>
      <c r="H23" s="162">
        <v>27</v>
      </c>
      <c r="I23" s="162">
        <f>J23+K23</f>
        <v>82</v>
      </c>
      <c r="J23" s="162">
        <v>51</v>
      </c>
      <c r="K23" s="162">
        <v>31</v>
      </c>
      <c r="L23" s="5"/>
    </row>
    <row r="24" spans="2:12" s="3" customFormat="1" x14ac:dyDescent="0.35">
      <c r="B24" s="30" t="s">
        <v>69</v>
      </c>
      <c r="C24" s="161">
        <f>D24+E24</f>
        <v>45</v>
      </c>
      <c r="D24" s="161">
        <v>21</v>
      </c>
      <c r="E24" s="161">
        <v>24</v>
      </c>
      <c r="F24" s="161">
        <f>G24+H24</f>
        <v>56</v>
      </c>
      <c r="G24" s="161">
        <v>31</v>
      </c>
      <c r="H24" s="161">
        <v>25</v>
      </c>
      <c r="I24" s="161">
        <f>J24+K24</f>
        <v>80</v>
      </c>
      <c r="J24" s="161">
        <v>44</v>
      </c>
      <c r="K24" s="161">
        <v>36</v>
      </c>
      <c r="L24" s="5"/>
    </row>
    <row r="25" spans="2:12" s="3" customFormat="1" x14ac:dyDescent="0.35">
      <c r="B25" s="31" t="s">
        <v>63</v>
      </c>
      <c r="C25" s="162">
        <f>D25+E25</f>
        <v>74</v>
      </c>
      <c r="D25" s="162">
        <v>34</v>
      </c>
      <c r="E25" s="162">
        <v>40</v>
      </c>
      <c r="F25" s="162">
        <f>G25+H25</f>
        <v>53</v>
      </c>
      <c r="G25" s="162">
        <v>29</v>
      </c>
      <c r="H25" s="162">
        <v>24</v>
      </c>
      <c r="I25" s="162">
        <f>J25+K25</f>
        <v>68</v>
      </c>
      <c r="J25" s="162">
        <v>39</v>
      </c>
      <c r="K25" s="162">
        <v>29</v>
      </c>
      <c r="L25" s="5"/>
    </row>
    <row r="26" spans="2:12" s="3" customFormat="1" x14ac:dyDescent="0.35">
      <c r="B26" s="30" t="s">
        <v>72</v>
      </c>
      <c r="C26" s="161">
        <f>D26+E26</f>
        <v>380</v>
      </c>
      <c r="D26" s="161">
        <v>231</v>
      </c>
      <c r="E26" s="161">
        <v>149</v>
      </c>
      <c r="F26" s="161">
        <f>G26+H26</f>
        <v>42</v>
      </c>
      <c r="G26" s="161">
        <v>26</v>
      </c>
      <c r="H26" s="161">
        <v>16</v>
      </c>
      <c r="I26" s="161">
        <f>J26+K26</f>
        <v>43</v>
      </c>
      <c r="J26" s="161">
        <v>27</v>
      </c>
      <c r="K26" s="161">
        <v>16</v>
      </c>
      <c r="L26" s="5"/>
    </row>
    <row r="27" spans="2:12" s="3" customFormat="1" x14ac:dyDescent="0.35">
      <c r="B27" s="31" t="s">
        <v>67</v>
      </c>
      <c r="C27" s="162">
        <f>D27+E27</f>
        <v>67</v>
      </c>
      <c r="D27" s="162">
        <v>29</v>
      </c>
      <c r="E27" s="162">
        <v>38</v>
      </c>
      <c r="F27" s="162">
        <f>G27+H27</f>
        <v>53</v>
      </c>
      <c r="G27" s="162">
        <v>22</v>
      </c>
      <c r="H27" s="162">
        <v>31</v>
      </c>
      <c r="I27" s="162">
        <f>J27+K27</f>
        <v>33</v>
      </c>
      <c r="J27" s="162">
        <v>14</v>
      </c>
      <c r="K27" s="162">
        <v>19</v>
      </c>
      <c r="L27" s="5"/>
    </row>
    <row r="28" spans="2:12" s="3" customFormat="1" x14ac:dyDescent="0.35">
      <c r="B28" s="30" t="s">
        <v>144</v>
      </c>
      <c r="C28" s="161">
        <f>D28+E28</f>
        <v>37</v>
      </c>
      <c r="D28" s="161">
        <v>20</v>
      </c>
      <c r="E28" s="161">
        <v>17</v>
      </c>
      <c r="F28" s="161">
        <f>G28+H28</f>
        <v>8</v>
      </c>
      <c r="G28" s="161">
        <v>1</v>
      </c>
      <c r="H28" s="161">
        <v>7</v>
      </c>
      <c r="I28" s="161">
        <f>J28+K28</f>
        <v>25</v>
      </c>
      <c r="J28" s="161">
        <v>10</v>
      </c>
      <c r="K28" s="161">
        <v>15</v>
      </c>
      <c r="L28" s="5"/>
    </row>
    <row r="29" spans="2:12" s="3" customFormat="1" x14ac:dyDescent="0.35">
      <c r="B29" s="31" t="s">
        <v>16</v>
      </c>
      <c r="C29" s="162">
        <f t="shared" ref="C29:C39" si="5">D29+E29</f>
        <v>1031</v>
      </c>
      <c r="D29" s="162">
        <v>716</v>
      </c>
      <c r="E29" s="162">
        <v>315</v>
      </c>
      <c r="F29" s="162">
        <f t="shared" ref="F29:F40" si="6">G29+H29</f>
        <v>785</v>
      </c>
      <c r="G29" s="162">
        <v>527</v>
      </c>
      <c r="H29" s="162">
        <v>258</v>
      </c>
      <c r="I29" s="162">
        <f t="shared" ref="I29:I40" si="7">J29+K29</f>
        <v>855</v>
      </c>
      <c r="J29" s="162">
        <v>543</v>
      </c>
      <c r="K29" s="162">
        <v>312</v>
      </c>
      <c r="L29" s="5"/>
    </row>
    <row r="30" spans="2:12" s="3" customFormat="1" ht="15" customHeight="1" x14ac:dyDescent="0.35">
      <c r="B30" s="163" t="s">
        <v>225</v>
      </c>
      <c r="C30" s="163"/>
      <c r="D30" s="163"/>
      <c r="E30" s="163"/>
      <c r="F30" s="163"/>
      <c r="G30" s="163"/>
      <c r="H30" s="163"/>
      <c r="I30" s="163"/>
      <c r="J30" s="163"/>
      <c r="K30" s="163"/>
      <c r="L30" s="5"/>
    </row>
    <row r="31" spans="2:12" s="3" customFormat="1" x14ac:dyDescent="0.35">
      <c r="D31" s="5"/>
      <c r="E31" s="5"/>
      <c r="F31" s="5"/>
      <c r="G31" s="5"/>
      <c r="H31" s="5"/>
      <c r="I31" s="5"/>
      <c r="J31" s="5"/>
      <c r="K31" s="5"/>
      <c r="L31" s="5"/>
    </row>
    <row r="32" spans="2:12" s="3" customFormat="1" x14ac:dyDescent="0.3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s="3" customFormat="1" ht="14.5" customHeight="1" x14ac:dyDescent="0.35">
      <c r="B33" s="147" t="s">
        <v>227</v>
      </c>
      <c r="C33" s="147"/>
      <c r="D33" s="147"/>
      <c r="E33" s="147"/>
      <c r="F33" s="147"/>
      <c r="G33" s="147"/>
      <c r="H33" s="147"/>
      <c r="I33" s="147"/>
      <c r="J33" s="147"/>
      <c r="K33" s="147"/>
      <c r="L33" s="2"/>
    </row>
    <row r="34" spans="2:12" s="3" customFormat="1" x14ac:dyDescent="0.35">
      <c r="B34" s="148" t="s">
        <v>157</v>
      </c>
      <c r="C34" s="141" t="s">
        <v>239</v>
      </c>
      <c r="D34" s="142"/>
      <c r="E34" s="143"/>
      <c r="F34" s="141" t="s">
        <v>207</v>
      </c>
      <c r="G34" s="142"/>
      <c r="H34" s="143"/>
      <c r="I34" s="141" t="s">
        <v>240</v>
      </c>
      <c r="J34" s="142"/>
      <c r="K34" s="143"/>
      <c r="L34" s="2"/>
    </row>
    <row r="35" spans="2:12" s="3" customFormat="1" x14ac:dyDescent="0.35">
      <c r="B35" s="148"/>
      <c r="C35" s="43" t="s">
        <v>1</v>
      </c>
      <c r="D35" s="39" t="s">
        <v>6</v>
      </c>
      <c r="E35" s="39" t="s">
        <v>7</v>
      </c>
      <c r="F35" s="43" t="s">
        <v>1</v>
      </c>
      <c r="G35" s="39" t="s">
        <v>6</v>
      </c>
      <c r="H35" s="39" t="s">
        <v>7</v>
      </c>
      <c r="I35" s="43" t="s">
        <v>1</v>
      </c>
      <c r="J35" s="39" t="s">
        <v>6</v>
      </c>
      <c r="K35" s="39" t="s">
        <v>7</v>
      </c>
      <c r="L35" s="2"/>
    </row>
    <row r="36" spans="2:12" s="3" customFormat="1" x14ac:dyDescent="0.35">
      <c r="B36" s="26" t="s">
        <v>1</v>
      </c>
      <c r="C36" s="27">
        <f>SUM(C37:C41)</f>
        <v>3687</v>
      </c>
      <c r="D36" s="27">
        <f t="shared" ref="D36:K36" si="8">SUM(D37:D41)</f>
        <v>2154</v>
      </c>
      <c r="E36" s="27">
        <f t="shared" si="8"/>
        <v>1533</v>
      </c>
      <c r="F36" s="27">
        <f t="shared" si="8"/>
        <v>4448</v>
      </c>
      <c r="G36" s="27">
        <f t="shared" si="8"/>
        <v>2475</v>
      </c>
      <c r="H36" s="27">
        <f t="shared" si="8"/>
        <v>1973</v>
      </c>
      <c r="I36" s="27">
        <f t="shared" si="8"/>
        <v>6822</v>
      </c>
      <c r="J36" s="27">
        <f t="shared" si="8"/>
        <v>3476</v>
      </c>
      <c r="K36" s="27">
        <f t="shared" si="8"/>
        <v>3346</v>
      </c>
      <c r="L36" s="2"/>
    </row>
    <row r="37" spans="2:12" s="3" customFormat="1" x14ac:dyDescent="0.35">
      <c r="B37" s="31" t="s">
        <v>49</v>
      </c>
      <c r="C37" s="162">
        <f>D37+E37</f>
        <v>256</v>
      </c>
      <c r="D37" s="162">
        <v>120</v>
      </c>
      <c r="E37" s="162">
        <v>136</v>
      </c>
      <c r="F37" s="162">
        <f t="shared" ref="F37:F41" si="9">G37+H37</f>
        <v>782</v>
      </c>
      <c r="G37" s="162">
        <v>411</v>
      </c>
      <c r="H37" s="162">
        <v>371</v>
      </c>
      <c r="I37" s="162">
        <f t="shared" ref="I37:I41" si="10">J37+K37</f>
        <v>1510</v>
      </c>
      <c r="J37" s="162">
        <v>764</v>
      </c>
      <c r="K37" s="162">
        <v>746</v>
      </c>
      <c r="L37" s="2"/>
    </row>
    <row r="38" spans="2:12" s="3" customFormat="1" x14ac:dyDescent="0.35">
      <c r="B38" s="30" t="s">
        <v>50</v>
      </c>
      <c r="C38" s="161">
        <f t="shared" ref="C38:C41" si="11">D38+E38</f>
        <v>1084</v>
      </c>
      <c r="D38" s="161">
        <v>589</v>
      </c>
      <c r="E38" s="161">
        <v>495</v>
      </c>
      <c r="F38" s="161">
        <f t="shared" si="9"/>
        <v>1092</v>
      </c>
      <c r="G38" s="161">
        <v>596</v>
      </c>
      <c r="H38" s="161">
        <v>496</v>
      </c>
      <c r="I38" s="161">
        <f t="shared" si="10"/>
        <v>1752</v>
      </c>
      <c r="J38" s="161">
        <v>881</v>
      </c>
      <c r="K38" s="161">
        <v>871</v>
      </c>
      <c r="L38" s="2"/>
    </row>
    <row r="39" spans="2:12" s="3" customFormat="1" x14ac:dyDescent="0.35">
      <c r="B39" s="31" t="s">
        <v>51</v>
      </c>
      <c r="C39" s="162">
        <f t="shared" si="11"/>
        <v>1378</v>
      </c>
      <c r="D39" s="162">
        <v>815</v>
      </c>
      <c r="E39" s="162">
        <v>563</v>
      </c>
      <c r="F39" s="162">
        <f t="shared" si="9"/>
        <v>1541</v>
      </c>
      <c r="G39" s="162">
        <v>901</v>
      </c>
      <c r="H39" s="162">
        <v>640</v>
      </c>
      <c r="I39" s="162">
        <f t="shared" si="10"/>
        <v>2129</v>
      </c>
      <c r="J39" s="162">
        <v>1091</v>
      </c>
      <c r="K39" s="162">
        <v>1038</v>
      </c>
      <c r="L39" s="2"/>
    </row>
    <row r="40" spans="2:12" s="3" customFormat="1" x14ac:dyDescent="0.35">
      <c r="B40" s="30" t="s">
        <v>52</v>
      </c>
      <c r="C40" s="161">
        <f t="shared" si="11"/>
        <v>906</v>
      </c>
      <c r="D40" s="161">
        <v>598</v>
      </c>
      <c r="E40" s="161">
        <v>308</v>
      </c>
      <c r="F40" s="161">
        <f t="shared" si="9"/>
        <v>945</v>
      </c>
      <c r="G40" s="161">
        <v>533</v>
      </c>
      <c r="H40" s="161">
        <v>412</v>
      </c>
      <c r="I40" s="161">
        <f t="shared" si="10"/>
        <v>1301</v>
      </c>
      <c r="J40" s="161">
        <v>681</v>
      </c>
      <c r="K40" s="161">
        <v>620</v>
      </c>
      <c r="L40" s="2"/>
    </row>
    <row r="41" spans="2:12" s="3" customFormat="1" x14ac:dyDescent="0.35">
      <c r="B41" s="31" t="s">
        <v>53</v>
      </c>
      <c r="C41" s="162">
        <f t="shared" si="11"/>
        <v>63</v>
      </c>
      <c r="D41" s="162">
        <v>32</v>
      </c>
      <c r="E41" s="162">
        <v>31</v>
      </c>
      <c r="F41" s="162">
        <f t="shared" si="9"/>
        <v>88</v>
      </c>
      <c r="G41" s="162">
        <v>34</v>
      </c>
      <c r="H41" s="162">
        <v>54</v>
      </c>
      <c r="I41" s="162">
        <f t="shared" si="10"/>
        <v>130</v>
      </c>
      <c r="J41" s="162">
        <v>59</v>
      </c>
      <c r="K41" s="162">
        <v>71</v>
      </c>
      <c r="L41" s="2"/>
    </row>
    <row r="42" spans="2:12" s="3" customFormat="1" ht="15" customHeight="1" x14ac:dyDescent="0.35">
      <c r="B42" s="163" t="s">
        <v>225</v>
      </c>
      <c r="C42" s="163"/>
      <c r="D42" s="163"/>
      <c r="E42" s="163"/>
      <c r="F42" s="163"/>
      <c r="G42" s="163"/>
      <c r="H42" s="163"/>
      <c r="I42" s="163"/>
      <c r="J42" s="163"/>
      <c r="K42" s="163"/>
      <c r="L42" s="2"/>
    </row>
    <row r="43" spans="2:12" s="3" customFormat="1" x14ac:dyDescent="0.3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s="3" customFormat="1" ht="31.5" customHeight="1" x14ac:dyDescent="0.35">
      <c r="B44" s="147" t="s">
        <v>228</v>
      </c>
      <c r="C44" s="147"/>
      <c r="D44" s="147"/>
      <c r="E44" s="147"/>
      <c r="F44" s="147"/>
      <c r="G44" s="147"/>
      <c r="H44" s="147"/>
      <c r="I44" s="147"/>
      <c r="J44" s="147"/>
      <c r="K44" s="147"/>
    </row>
    <row r="45" spans="2:12" s="3" customFormat="1" ht="18" customHeight="1" x14ac:dyDescent="0.35">
      <c r="B45" s="148" t="s">
        <v>156</v>
      </c>
      <c r="C45" s="141" t="s">
        <v>239</v>
      </c>
      <c r="D45" s="142"/>
      <c r="E45" s="143"/>
      <c r="F45" s="141" t="s">
        <v>207</v>
      </c>
      <c r="G45" s="142"/>
      <c r="H45" s="143"/>
      <c r="I45" s="141" t="s">
        <v>240</v>
      </c>
      <c r="J45" s="142"/>
      <c r="K45" s="143"/>
      <c r="L45" s="4"/>
    </row>
    <row r="46" spans="2:12" s="3" customFormat="1" x14ac:dyDescent="0.35">
      <c r="B46" s="148"/>
      <c r="C46" s="25" t="s">
        <v>1</v>
      </c>
      <c r="D46" s="39" t="s">
        <v>6</v>
      </c>
      <c r="E46" s="39" t="s">
        <v>7</v>
      </c>
      <c r="F46" s="25" t="s">
        <v>1</v>
      </c>
      <c r="G46" s="39" t="s">
        <v>6</v>
      </c>
      <c r="H46" s="39" t="s">
        <v>7</v>
      </c>
      <c r="I46" s="25" t="s">
        <v>1</v>
      </c>
      <c r="J46" s="39" t="s">
        <v>6</v>
      </c>
      <c r="K46" s="39" t="s">
        <v>7</v>
      </c>
      <c r="L46" s="62"/>
    </row>
    <row r="47" spans="2:12" s="3" customFormat="1" x14ac:dyDescent="0.35">
      <c r="B47" s="26" t="s">
        <v>80</v>
      </c>
      <c r="C47" s="27">
        <f>C48+C56+C66+C71+C75+C80</f>
        <v>3687</v>
      </c>
      <c r="D47" s="27">
        <f t="shared" ref="D47:K47" si="12">D48+D56+D66+D71+D75+D80</f>
        <v>2154</v>
      </c>
      <c r="E47" s="27">
        <f t="shared" si="12"/>
        <v>1533</v>
      </c>
      <c r="F47" s="27">
        <f t="shared" si="12"/>
        <v>4448</v>
      </c>
      <c r="G47" s="27">
        <f t="shared" si="12"/>
        <v>2475</v>
      </c>
      <c r="H47" s="27">
        <f t="shared" si="12"/>
        <v>1973</v>
      </c>
      <c r="I47" s="27">
        <f t="shared" si="12"/>
        <v>6822</v>
      </c>
      <c r="J47" s="27">
        <f t="shared" si="12"/>
        <v>3476</v>
      </c>
      <c r="K47" s="27">
        <f t="shared" si="12"/>
        <v>3346</v>
      </c>
      <c r="L47" s="6"/>
    </row>
    <row r="48" spans="2:12" s="3" customFormat="1" x14ac:dyDescent="0.35">
      <c r="B48" s="42" t="s">
        <v>17</v>
      </c>
      <c r="C48" s="60">
        <f>C49+C50+C51+C52+C53+C54+C55</f>
        <v>1450</v>
      </c>
      <c r="D48" s="60">
        <f t="shared" ref="D48:K48" si="13">D49+D50+D51+D52+D53+D54+D55</f>
        <v>761</v>
      </c>
      <c r="E48" s="60">
        <f t="shared" si="13"/>
        <v>689</v>
      </c>
      <c r="F48" s="60">
        <f t="shared" si="13"/>
        <v>2349</v>
      </c>
      <c r="G48" s="60">
        <f t="shared" si="13"/>
        <v>1253</v>
      </c>
      <c r="H48" s="60">
        <f t="shared" si="13"/>
        <v>1096</v>
      </c>
      <c r="I48" s="60">
        <f t="shared" si="13"/>
        <v>3849</v>
      </c>
      <c r="J48" s="60">
        <f t="shared" si="13"/>
        <v>1860</v>
      </c>
      <c r="K48" s="60">
        <f t="shared" si="13"/>
        <v>1989</v>
      </c>
      <c r="L48" s="5"/>
    </row>
    <row r="49" spans="2:12" s="3" customFormat="1" x14ac:dyDescent="0.35">
      <c r="B49" s="30" t="s">
        <v>18</v>
      </c>
      <c r="C49" s="161">
        <f>D49+E49</f>
        <v>23</v>
      </c>
      <c r="D49" s="161">
        <v>12</v>
      </c>
      <c r="E49" s="161">
        <v>11</v>
      </c>
      <c r="F49" s="161">
        <f>G49+H49</f>
        <v>47</v>
      </c>
      <c r="G49" s="161">
        <v>19</v>
      </c>
      <c r="H49" s="161">
        <v>28</v>
      </c>
      <c r="I49" s="161">
        <f>J49+K49</f>
        <v>47</v>
      </c>
      <c r="J49" s="161">
        <v>19</v>
      </c>
      <c r="K49" s="161">
        <v>28</v>
      </c>
      <c r="L49" s="5"/>
    </row>
    <row r="50" spans="2:12" s="3" customFormat="1" x14ac:dyDescent="0.35">
      <c r="B50" s="31" t="s">
        <v>19</v>
      </c>
      <c r="C50" s="162">
        <f t="shared" ref="C50:C55" si="14">D50+E50</f>
        <v>11</v>
      </c>
      <c r="D50" s="162">
        <v>4</v>
      </c>
      <c r="E50" s="162">
        <v>7</v>
      </c>
      <c r="F50" s="162">
        <f t="shared" ref="F50:F55" si="15">G50+H50</f>
        <v>22</v>
      </c>
      <c r="G50" s="162">
        <v>9</v>
      </c>
      <c r="H50" s="162">
        <v>13</v>
      </c>
      <c r="I50" s="162">
        <f t="shared" ref="I50:I55" si="16">J50+K50</f>
        <v>3</v>
      </c>
      <c r="J50" s="162">
        <v>1</v>
      </c>
      <c r="K50" s="162">
        <v>2</v>
      </c>
      <c r="L50" s="5"/>
    </row>
    <row r="51" spans="2:12" s="3" customFormat="1" x14ac:dyDescent="0.35">
      <c r="B51" s="30" t="s">
        <v>20</v>
      </c>
      <c r="C51" s="161">
        <f t="shared" si="14"/>
        <v>226</v>
      </c>
      <c r="D51" s="161">
        <v>144</v>
      </c>
      <c r="E51" s="161">
        <v>82</v>
      </c>
      <c r="F51" s="161">
        <f t="shared" si="15"/>
        <v>907</v>
      </c>
      <c r="G51" s="161">
        <v>507</v>
      </c>
      <c r="H51" s="161">
        <v>400</v>
      </c>
      <c r="I51" s="161">
        <f t="shared" si="16"/>
        <v>1221</v>
      </c>
      <c r="J51" s="161">
        <v>621</v>
      </c>
      <c r="K51" s="161">
        <v>600</v>
      </c>
      <c r="L51" s="5"/>
    </row>
    <row r="52" spans="2:12" s="3" customFormat="1" x14ac:dyDescent="0.35">
      <c r="B52" s="31" t="s">
        <v>21</v>
      </c>
      <c r="C52" s="162">
        <f t="shared" si="14"/>
        <v>1163</v>
      </c>
      <c r="D52" s="162">
        <v>582</v>
      </c>
      <c r="E52" s="162">
        <v>581</v>
      </c>
      <c r="F52" s="162">
        <f t="shared" si="15"/>
        <v>1349</v>
      </c>
      <c r="G52" s="162">
        <v>702</v>
      </c>
      <c r="H52" s="162">
        <v>647</v>
      </c>
      <c r="I52" s="162">
        <f t="shared" si="16"/>
        <v>2537</v>
      </c>
      <c r="J52" s="162">
        <v>1199</v>
      </c>
      <c r="K52" s="162">
        <v>1338</v>
      </c>
      <c r="L52" s="5"/>
    </row>
    <row r="53" spans="2:12" s="3" customFormat="1" x14ac:dyDescent="0.35">
      <c r="B53" s="30" t="s">
        <v>22</v>
      </c>
      <c r="C53" s="161">
        <f t="shared" si="14"/>
        <v>21</v>
      </c>
      <c r="D53" s="161">
        <v>15</v>
      </c>
      <c r="E53" s="161">
        <v>6</v>
      </c>
      <c r="F53" s="161">
        <f t="shared" si="15"/>
        <v>16</v>
      </c>
      <c r="G53" s="161">
        <v>13</v>
      </c>
      <c r="H53" s="161">
        <v>3</v>
      </c>
      <c r="I53" s="161">
        <f t="shared" si="16"/>
        <v>39</v>
      </c>
      <c r="J53" s="161">
        <v>18</v>
      </c>
      <c r="K53" s="161">
        <v>21</v>
      </c>
      <c r="L53" s="5"/>
    </row>
    <row r="54" spans="2:12" s="3" customFormat="1" x14ac:dyDescent="0.35">
      <c r="B54" s="31" t="s">
        <v>23</v>
      </c>
      <c r="C54" s="162">
        <f t="shared" si="14"/>
        <v>4</v>
      </c>
      <c r="D54" s="162">
        <v>3</v>
      </c>
      <c r="E54" s="162">
        <v>1</v>
      </c>
      <c r="F54" s="162">
        <f t="shared" si="15"/>
        <v>3</v>
      </c>
      <c r="G54" s="162">
        <v>1</v>
      </c>
      <c r="H54" s="162">
        <v>2</v>
      </c>
      <c r="I54" s="162">
        <f t="shared" si="16"/>
        <v>2</v>
      </c>
      <c r="J54" s="162">
        <v>2</v>
      </c>
      <c r="K54" s="162">
        <v>0</v>
      </c>
      <c r="L54" s="5"/>
    </row>
    <row r="55" spans="2:12" s="3" customFormat="1" x14ac:dyDescent="0.35">
      <c r="B55" s="30" t="s">
        <v>24</v>
      </c>
      <c r="C55" s="161">
        <f t="shared" si="14"/>
        <v>2</v>
      </c>
      <c r="D55" s="161">
        <v>1</v>
      </c>
      <c r="E55" s="161">
        <v>1</v>
      </c>
      <c r="F55" s="161">
        <f t="shared" si="15"/>
        <v>5</v>
      </c>
      <c r="G55" s="161">
        <v>2</v>
      </c>
      <c r="H55" s="161">
        <v>3</v>
      </c>
      <c r="I55" s="161">
        <f t="shared" si="16"/>
        <v>0</v>
      </c>
      <c r="J55" s="161">
        <v>0</v>
      </c>
      <c r="K55" s="161">
        <v>0</v>
      </c>
      <c r="L55" s="5"/>
    </row>
    <row r="56" spans="2:12" s="3" customFormat="1" x14ac:dyDescent="0.35">
      <c r="B56" s="42" t="s">
        <v>25</v>
      </c>
      <c r="C56" s="60">
        <f>C57+C58+C59+C60+C61+C62+C63+C64+C65</f>
        <v>257</v>
      </c>
      <c r="D56" s="60">
        <f t="shared" ref="D56:E56" si="17">D57+D58+D59+D60+D61+D62+D63+D64+D65</f>
        <v>158</v>
      </c>
      <c r="E56" s="60">
        <f t="shared" si="17"/>
        <v>99</v>
      </c>
      <c r="F56" s="60">
        <f>F57+F58+F59+F60+F61+F62+F63+F64+F65</f>
        <v>126</v>
      </c>
      <c r="G56" s="60">
        <f t="shared" ref="G56:K56" si="18">G57+G58+G59+G60+G61+G62+G63+G64+G65</f>
        <v>84</v>
      </c>
      <c r="H56" s="60">
        <f t="shared" si="18"/>
        <v>42</v>
      </c>
      <c r="I56" s="60">
        <f t="shared" si="18"/>
        <v>190</v>
      </c>
      <c r="J56" s="60">
        <f t="shared" si="18"/>
        <v>118</v>
      </c>
      <c r="K56" s="60">
        <f t="shared" si="18"/>
        <v>72</v>
      </c>
      <c r="L56" s="5"/>
    </row>
    <row r="57" spans="2:12" s="3" customFormat="1" x14ac:dyDescent="0.35">
      <c r="B57" s="30" t="s">
        <v>26</v>
      </c>
      <c r="C57" s="161">
        <f t="shared" ref="C57:C65" si="19">D57+E57</f>
        <v>14</v>
      </c>
      <c r="D57" s="161">
        <v>13</v>
      </c>
      <c r="E57" s="161">
        <v>1</v>
      </c>
      <c r="F57" s="161">
        <f t="shared" ref="F57:F65" si="20">G57+H57</f>
        <v>12</v>
      </c>
      <c r="G57" s="161">
        <v>6</v>
      </c>
      <c r="H57" s="161">
        <v>6</v>
      </c>
      <c r="I57" s="161">
        <f t="shared" ref="I57:I65" si="21">J57+K57</f>
        <v>6</v>
      </c>
      <c r="J57" s="161">
        <v>4</v>
      </c>
      <c r="K57" s="161">
        <v>2</v>
      </c>
      <c r="L57" s="5"/>
    </row>
    <row r="58" spans="2:12" s="3" customFormat="1" x14ac:dyDescent="0.35">
      <c r="B58" s="31" t="s">
        <v>27</v>
      </c>
      <c r="C58" s="162">
        <f t="shared" si="19"/>
        <v>12</v>
      </c>
      <c r="D58" s="162">
        <v>7</v>
      </c>
      <c r="E58" s="162">
        <v>5</v>
      </c>
      <c r="F58" s="162">
        <f t="shared" si="20"/>
        <v>0</v>
      </c>
      <c r="G58" s="162">
        <v>0</v>
      </c>
      <c r="H58" s="162">
        <v>0</v>
      </c>
      <c r="I58" s="162">
        <f t="shared" si="21"/>
        <v>4</v>
      </c>
      <c r="J58" s="162">
        <v>0</v>
      </c>
      <c r="K58" s="162">
        <v>4</v>
      </c>
      <c r="L58" s="5"/>
    </row>
    <row r="59" spans="2:12" s="3" customFormat="1" x14ac:dyDescent="0.35">
      <c r="B59" s="30" t="s">
        <v>28</v>
      </c>
      <c r="C59" s="161">
        <f t="shared" si="19"/>
        <v>30</v>
      </c>
      <c r="D59" s="161">
        <v>15</v>
      </c>
      <c r="E59" s="161">
        <v>15</v>
      </c>
      <c r="F59" s="161">
        <f t="shared" si="20"/>
        <v>17</v>
      </c>
      <c r="G59" s="161">
        <v>14</v>
      </c>
      <c r="H59" s="161">
        <v>3</v>
      </c>
      <c r="I59" s="161">
        <f t="shared" si="21"/>
        <v>24</v>
      </c>
      <c r="J59" s="161">
        <v>18</v>
      </c>
      <c r="K59" s="161">
        <v>6</v>
      </c>
      <c r="L59" s="5"/>
    </row>
    <row r="60" spans="2:12" s="3" customFormat="1" x14ac:dyDescent="0.35">
      <c r="B60" s="31" t="s">
        <v>29</v>
      </c>
      <c r="C60" s="162">
        <f t="shared" si="19"/>
        <v>37</v>
      </c>
      <c r="D60" s="162">
        <v>20</v>
      </c>
      <c r="E60" s="162">
        <v>17</v>
      </c>
      <c r="F60" s="162">
        <f t="shared" si="20"/>
        <v>21</v>
      </c>
      <c r="G60" s="162">
        <v>11</v>
      </c>
      <c r="H60" s="162">
        <v>10</v>
      </c>
      <c r="I60" s="162">
        <f t="shared" si="21"/>
        <v>17</v>
      </c>
      <c r="J60" s="162">
        <v>8</v>
      </c>
      <c r="K60" s="162">
        <v>9</v>
      </c>
      <c r="L60" s="5"/>
    </row>
    <row r="61" spans="2:12" s="3" customFormat="1" x14ac:dyDescent="0.35">
      <c r="B61" s="30" t="s">
        <v>30</v>
      </c>
      <c r="C61" s="161">
        <f t="shared" si="19"/>
        <v>8</v>
      </c>
      <c r="D61" s="161">
        <v>5</v>
      </c>
      <c r="E61" s="161">
        <v>3</v>
      </c>
      <c r="F61" s="161">
        <f t="shared" si="20"/>
        <v>2</v>
      </c>
      <c r="G61" s="161">
        <v>1</v>
      </c>
      <c r="H61" s="161">
        <v>1</v>
      </c>
      <c r="I61" s="161">
        <f t="shared" si="21"/>
        <v>10</v>
      </c>
      <c r="J61" s="161">
        <v>4</v>
      </c>
      <c r="K61" s="161">
        <v>6</v>
      </c>
      <c r="L61" s="5"/>
    </row>
    <row r="62" spans="2:12" s="3" customFormat="1" x14ac:dyDescent="0.35">
      <c r="B62" s="31" t="s">
        <v>31</v>
      </c>
      <c r="C62" s="162">
        <f t="shared" si="19"/>
        <v>63</v>
      </c>
      <c r="D62" s="162">
        <v>47</v>
      </c>
      <c r="E62" s="162">
        <v>16</v>
      </c>
      <c r="F62" s="162">
        <f t="shared" si="20"/>
        <v>30</v>
      </c>
      <c r="G62" s="162">
        <v>23</v>
      </c>
      <c r="H62" s="162">
        <v>7</v>
      </c>
      <c r="I62" s="162">
        <f t="shared" si="21"/>
        <v>43</v>
      </c>
      <c r="J62" s="162">
        <v>26</v>
      </c>
      <c r="K62" s="162">
        <v>17</v>
      </c>
      <c r="L62" s="5"/>
    </row>
    <row r="63" spans="2:12" s="3" customFormat="1" x14ac:dyDescent="0.35">
      <c r="B63" s="30" t="s">
        <v>32</v>
      </c>
      <c r="C63" s="161">
        <f t="shared" si="19"/>
        <v>11</v>
      </c>
      <c r="D63" s="161">
        <v>7</v>
      </c>
      <c r="E63" s="161">
        <v>4</v>
      </c>
      <c r="F63" s="161">
        <f t="shared" si="20"/>
        <v>1</v>
      </c>
      <c r="G63" s="161">
        <v>1</v>
      </c>
      <c r="H63" s="161">
        <v>0</v>
      </c>
      <c r="I63" s="161">
        <f t="shared" si="21"/>
        <v>6</v>
      </c>
      <c r="J63" s="161">
        <v>5</v>
      </c>
      <c r="K63" s="161">
        <v>1</v>
      </c>
      <c r="L63" s="5"/>
    </row>
    <row r="64" spans="2:12" s="3" customFormat="1" x14ac:dyDescent="0.35">
      <c r="B64" s="31" t="s">
        <v>33</v>
      </c>
      <c r="C64" s="162">
        <f t="shared" si="19"/>
        <v>20</v>
      </c>
      <c r="D64" s="162">
        <v>15</v>
      </c>
      <c r="E64" s="162">
        <v>5</v>
      </c>
      <c r="F64" s="162">
        <f t="shared" si="20"/>
        <v>8</v>
      </c>
      <c r="G64" s="162">
        <v>7</v>
      </c>
      <c r="H64" s="162">
        <v>1</v>
      </c>
      <c r="I64" s="162">
        <f t="shared" si="21"/>
        <v>15</v>
      </c>
      <c r="J64" s="162">
        <v>10</v>
      </c>
      <c r="K64" s="162">
        <v>5</v>
      </c>
      <c r="L64" s="5"/>
    </row>
    <row r="65" spans="2:12" s="3" customFormat="1" x14ac:dyDescent="0.35">
      <c r="B65" s="30" t="s">
        <v>34</v>
      </c>
      <c r="C65" s="161">
        <f t="shared" si="19"/>
        <v>62</v>
      </c>
      <c r="D65" s="161">
        <v>29</v>
      </c>
      <c r="E65" s="161">
        <v>33</v>
      </c>
      <c r="F65" s="161">
        <f t="shared" si="20"/>
        <v>35</v>
      </c>
      <c r="G65" s="161">
        <v>21</v>
      </c>
      <c r="H65" s="161">
        <v>14</v>
      </c>
      <c r="I65" s="161">
        <f t="shared" si="21"/>
        <v>65</v>
      </c>
      <c r="J65" s="161">
        <v>43</v>
      </c>
      <c r="K65" s="161">
        <v>22</v>
      </c>
      <c r="L65" s="5"/>
    </row>
    <row r="66" spans="2:12" s="3" customFormat="1" x14ac:dyDescent="0.35">
      <c r="B66" s="42" t="s">
        <v>35</v>
      </c>
      <c r="C66" s="109">
        <f>C67+C68+C69+C70</f>
        <v>1183</v>
      </c>
      <c r="D66" s="109">
        <f t="shared" ref="D66:K66" si="22">D67+D68+D69+D70</f>
        <v>786</v>
      </c>
      <c r="E66" s="109">
        <f t="shared" si="22"/>
        <v>397</v>
      </c>
      <c r="F66" s="109">
        <f t="shared" si="22"/>
        <v>1190</v>
      </c>
      <c r="G66" s="109">
        <f t="shared" si="22"/>
        <v>723</v>
      </c>
      <c r="H66" s="109">
        <f t="shared" si="22"/>
        <v>467</v>
      </c>
      <c r="I66" s="109">
        <f t="shared" si="22"/>
        <v>1588</v>
      </c>
      <c r="J66" s="109">
        <f t="shared" si="22"/>
        <v>893</v>
      </c>
      <c r="K66" s="109">
        <f t="shared" si="22"/>
        <v>695</v>
      </c>
      <c r="L66" s="5"/>
    </row>
    <row r="67" spans="2:12" s="3" customFormat="1" x14ac:dyDescent="0.35">
      <c r="B67" s="30" t="s">
        <v>36</v>
      </c>
      <c r="C67" s="161">
        <f t="shared" ref="C67:C70" si="23">D67+E67</f>
        <v>159</v>
      </c>
      <c r="D67" s="161">
        <v>88</v>
      </c>
      <c r="E67" s="161">
        <v>71</v>
      </c>
      <c r="F67" s="161">
        <f t="shared" ref="F67:F70" si="24">G67+H67</f>
        <v>109</v>
      </c>
      <c r="G67" s="161">
        <v>57</v>
      </c>
      <c r="H67" s="161">
        <v>52</v>
      </c>
      <c r="I67" s="161">
        <f t="shared" ref="I67:I70" si="25">J67+K67</f>
        <v>203</v>
      </c>
      <c r="J67" s="161">
        <v>99</v>
      </c>
      <c r="K67" s="161">
        <v>104</v>
      </c>
      <c r="L67" s="5"/>
    </row>
    <row r="68" spans="2:12" s="3" customFormat="1" x14ac:dyDescent="0.35">
      <c r="B68" s="31" t="s">
        <v>37</v>
      </c>
      <c r="C68" s="162">
        <f t="shared" si="23"/>
        <v>24</v>
      </c>
      <c r="D68" s="162">
        <v>15</v>
      </c>
      <c r="E68" s="162">
        <v>9</v>
      </c>
      <c r="F68" s="162">
        <f t="shared" si="24"/>
        <v>13</v>
      </c>
      <c r="G68" s="162">
        <v>7</v>
      </c>
      <c r="H68" s="162">
        <v>6</v>
      </c>
      <c r="I68" s="162">
        <f t="shared" si="25"/>
        <v>35</v>
      </c>
      <c r="J68" s="162">
        <v>18</v>
      </c>
      <c r="K68" s="162">
        <v>17</v>
      </c>
      <c r="L68" s="5"/>
    </row>
    <row r="69" spans="2:12" s="3" customFormat="1" x14ac:dyDescent="0.35">
      <c r="B69" s="30" t="s">
        <v>38</v>
      </c>
      <c r="C69" s="161">
        <f t="shared" si="23"/>
        <v>253</v>
      </c>
      <c r="D69" s="161">
        <v>204</v>
      </c>
      <c r="E69" s="161">
        <v>49</v>
      </c>
      <c r="F69" s="161">
        <f t="shared" si="24"/>
        <v>282</v>
      </c>
      <c r="G69" s="161">
        <v>201</v>
      </c>
      <c r="H69" s="161">
        <v>81</v>
      </c>
      <c r="I69" s="161">
        <f t="shared" si="25"/>
        <v>345</v>
      </c>
      <c r="J69" s="161">
        <v>196</v>
      </c>
      <c r="K69" s="161">
        <v>149</v>
      </c>
      <c r="L69" s="5"/>
    </row>
    <row r="70" spans="2:12" s="3" customFormat="1" x14ac:dyDescent="0.35">
      <c r="B70" s="31" t="s">
        <v>39</v>
      </c>
      <c r="C70" s="162">
        <f t="shared" si="23"/>
        <v>747</v>
      </c>
      <c r="D70" s="162">
        <v>479</v>
      </c>
      <c r="E70" s="162">
        <v>268</v>
      </c>
      <c r="F70" s="162">
        <f t="shared" si="24"/>
        <v>786</v>
      </c>
      <c r="G70" s="162">
        <v>458</v>
      </c>
      <c r="H70" s="162">
        <v>328</v>
      </c>
      <c r="I70" s="162">
        <f t="shared" si="25"/>
        <v>1005</v>
      </c>
      <c r="J70" s="162">
        <v>580</v>
      </c>
      <c r="K70" s="162">
        <v>425</v>
      </c>
      <c r="L70" s="5"/>
    </row>
    <row r="71" spans="2:12" s="3" customFormat="1" x14ac:dyDescent="0.35">
      <c r="B71" s="41" t="s">
        <v>40</v>
      </c>
      <c r="C71" s="61">
        <f>C72+C73+C74</f>
        <v>637</v>
      </c>
      <c r="D71" s="61">
        <f t="shared" ref="D71:E71" si="26">D72+D73+D74</f>
        <v>374</v>
      </c>
      <c r="E71" s="61">
        <f t="shared" si="26"/>
        <v>263</v>
      </c>
      <c r="F71" s="61">
        <f>F72+F73+F74</f>
        <v>529</v>
      </c>
      <c r="G71" s="61">
        <f t="shared" ref="G71:K71" si="27">G72+G73+G74</f>
        <v>291</v>
      </c>
      <c r="H71" s="61">
        <f t="shared" si="27"/>
        <v>238</v>
      </c>
      <c r="I71" s="61">
        <f t="shared" si="27"/>
        <v>857</v>
      </c>
      <c r="J71" s="61">
        <f t="shared" si="27"/>
        <v>429</v>
      </c>
      <c r="K71" s="61">
        <f t="shared" si="27"/>
        <v>428</v>
      </c>
      <c r="L71" s="5"/>
    </row>
    <row r="72" spans="2:12" s="3" customFormat="1" x14ac:dyDescent="0.35">
      <c r="B72" s="31" t="s">
        <v>41</v>
      </c>
      <c r="C72" s="162">
        <f t="shared" ref="C72:C74" si="28">D72+E72</f>
        <v>68</v>
      </c>
      <c r="D72" s="162">
        <v>36</v>
      </c>
      <c r="E72" s="162">
        <v>32</v>
      </c>
      <c r="F72" s="162">
        <f t="shared" ref="F72:F74" si="29">G72+H72</f>
        <v>213</v>
      </c>
      <c r="G72" s="162">
        <v>117</v>
      </c>
      <c r="H72" s="162">
        <v>96</v>
      </c>
      <c r="I72" s="162">
        <f t="shared" ref="I72:I74" si="30">J72+K72</f>
        <v>356</v>
      </c>
      <c r="J72" s="162">
        <v>174</v>
      </c>
      <c r="K72" s="162">
        <v>182</v>
      </c>
      <c r="L72" s="5"/>
    </row>
    <row r="73" spans="2:12" s="3" customFormat="1" x14ac:dyDescent="0.35">
      <c r="B73" s="30" t="s">
        <v>42</v>
      </c>
      <c r="C73" s="161">
        <f t="shared" si="28"/>
        <v>56</v>
      </c>
      <c r="D73" s="161">
        <v>32</v>
      </c>
      <c r="E73" s="161">
        <v>24</v>
      </c>
      <c r="F73" s="161">
        <f t="shared" si="29"/>
        <v>131</v>
      </c>
      <c r="G73" s="161">
        <v>75</v>
      </c>
      <c r="H73" s="161">
        <v>56</v>
      </c>
      <c r="I73" s="161">
        <f t="shared" si="30"/>
        <v>279</v>
      </c>
      <c r="J73" s="161">
        <v>142</v>
      </c>
      <c r="K73" s="161">
        <v>137</v>
      </c>
      <c r="L73" s="5"/>
    </row>
    <row r="74" spans="2:12" s="3" customFormat="1" x14ac:dyDescent="0.35">
      <c r="B74" s="31" t="s">
        <v>43</v>
      </c>
      <c r="C74" s="162">
        <f t="shared" si="28"/>
        <v>513</v>
      </c>
      <c r="D74" s="162">
        <v>306</v>
      </c>
      <c r="E74" s="162">
        <v>207</v>
      </c>
      <c r="F74" s="162">
        <f t="shared" si="29"/>
        <v>185</v>
      </c>
      <c r="G74" s="162">
        <v>99</v>
      </c>
      <c r="H74" s="162">
        <v>86</v>
      </c>
      <c r="I74" s="162">
        <f t="shared" si="30"/>
        <v>222</v>
      </c>
      <c r="J74" s="162">
        <v>113</v>
      </c>
      <c r="K74" s="162">
        <v>109</v>
      </c>
      <c r="L74" s="5"/>
    </row>
    <row r="75" spans="2:12" s="3" customFormat="1" x14ac:dyDescent="0.35">
      <c r="B75" s="41" t="s">
        <v>44</v>
      </c>
      <c r="C75" s="61">
        <f>C76+C77+C78+C79</f>
        <v>137</v>
      </c>
      <c r="D75" s="61">
        <f t="shared" ref="D75:E75" si="31">D76+D77+D78+D79</f>
        <v>64</v>
      </c>
      <c r="E75" s="61">
        <f t="shared" si="31"/>
        <v>73</v>
      </c>
      <c r="F75" s="61">
        <f>F76+F77+F78+F79</f>
        <v>246</v>
      </c>
      <c r="G75" s="61">
        <f t="shared" ref="G75:K75" si="32">G76+G77+G78+G79</f>
        <v>120</v>
      </c>
      <c r="H75" s="61">
        <f t="shared" si="32"/>
        <v>126</v>
      </c>
      <c r="I75" s="61">
        <f t="shared" si="32"/>
        <v>333</v>
      </c>
      <c r="J75" s="61">
        <f t="shared" si="32"/>
        <v>173</v>
      </c>
      <c r="K75" s="61">
        <f t="shared" si="32"/>
        <v>160</v>
      </c>
      <c r="L75" s="5"/>
    </row>
    <row r="76" spans="2:12" s="3" customFormat="1" x14ac:dyDescent="0.35">
      <c r="B76" s="31" t="s">
        <v>45</v>
      </c>
      <c r="C76" s="162">
        <f t="shared" ref="C76:C80" si="33">D76+E76</f>
        <v>56</v>
      </c>
      <c r="D76" s="162">
        <v>22</v>
      </c>
      <c r="E76" s="162">
        <v>34</v>
      </c>
      <c r="F76" s="162">
        <f t="shared" ref="F76:F80" si="34">G76+H76</f>
        <v>83</v>
      </c>
      <c r="G76" s="162">
        <v>39</v>
      </c>
      <c r="H76" s="162">
        <v>44</v>
      </c>
      <c r="I76" s="162">
        <f t="shared" ref="I76:I80" si="35">J76+K76</f>
        <v>151</v>
      </c>
      <c r="J76" s="162">
        <v>75</v>
      </c>
      <c r="K76" s="162">
        <v>76</v>
      </c>
      <c r="L76" s="5"/>
    </row>
    <row r="77" spans="2:12" s="3" customFormat="1" x14ac:dyDescent="0.35">
      <c r="B77" s="30" t="s">
        <v>46</v>
      </c>
      <c r="C77" s="161">
        <f t="shared" si="33"/>
        <v>32</v>
      </c>
      <c r="D77" s="161">
        <v>15</v>
      </c>
      <c r="E77" s="161">
        <v>17</v>
      </c>
      <c r="F77" s="161">
        <f t="shared" si="34"/>
        <v>76</v>
      </c>
      <c r="G77" s="161">
        <v>40</v>
      </c>
      <c r="H77" s="161">
        <v>36</v>
      </c>
      <c r="I77" s="161">
        <f t="shared" si="35"/>
        <v>87</v>
      </c>
      <c r="J77" s="161">
        <v>49</v>
      </c>
      <c r="K77" s="161">
        <v>38</v>
      </c>
      <c r="L77" s="5"/>
    </row>
    <row r="78" spans="2:12" s="3" customFormat="1" x14ac:dyDescent="0.35">
      <c r="B78" s="31" t="s">
        <v>47</v>
      </c>
      <c r="C78" s="162">
        <f t="shared" si="33"/>
        <v>21</v>
      </c>
      <c r="D78" s="162">
        <v>12</v>
      </c>
      <c r="E78" s="162">
        <v>9</v>
      </c>
      <c r="F78" s="162">
        <f t="shared" si="34"/>
        <v>26</v>
      </c>
      <c r="G78" s="162">
        <v>12</v>
      </c>
      <c r="H78" s="162">
        <v>14</v>
      </c>
      <c r="I78" s="162">
        <f t="shared" si="35"/>
        <v>30</v>
      </c>
      <c r="J78" s="162">
        <v>13</v>
      </c>
      <c r="K78" s="162">
        <v>17</v>
      </c>
      <c r="L78" s="5"/>
    </row>
    <row r="79" spans="2:12" s="3" customFormat="1" x14ac:dyDescent="0.35">
      <c r="B79" s="30" t="s">
        <v>48</v>
      </c>
      <c r="C79" s="161">
        <f t="shared" si="33"/>
        <v>28</v>
      </c>
      <c r="D79" s="161">
        <v>15</v>
      </c>
      <c r="E79" s="161">
        <v>13</v>
      </c>
      <c r="F79" s="161">
        <f t="shared" si="34"/>
        <v>61</v>
      </c>
      <c r="G79" s="161">
        <v>29</v>
      </c>
      <c r="H79" s="161">
        <v>32</v>
      </c>
      <c r="I79" s="161">
        <f t="shared" si="35"/>
        <v>65</v>
      </c>
      <c r="J79" s="161">
        <v>36</v>
      </c>
      <c r="K79" s="161">
        <v>29</v>
      </c>
      <c r="L79" s="5"/>
    </row>
    <row r="80" spans="2:12" s="3" customFormat="1" x14ac:dyDescent="0.35">
      <c r="B80" s="31" t="s">
        <v>15</v>
      </c>
      <c r="C80" s="162">
        <f t="shared" si="33"/>
        <v>23</v>
      </c>
      <c r="D80" s="162">
        <v>11</v>
      </c>
      <c r="E80" s="162">
        <v>12</v>
      </c>
      <c r="F80" s="162">
        <f t="shared" si="34"/>
        <v>8</v>
      </c>
      <c r="G80" s="162">
        <v>4</v>
      </c>
      <c r="H80" s="162">
        <v>4</v>
      </c>
      <c r="I80" s="162">
        <f t="shared" si="35"/>
        <v>5</v>
      </c>
      <c r="J80" s="162">
        <v>3</v>
      </c>
      <c r="K80" s="162">
        <v>2</v>
      </c>
      <c r="L80" s="5"/>
    </row>
    <row r="81" spans="2:12" s="3" customFormat="1" ht="15" customHeight="1" x14ac:dyDescent="0.35">
      <c r="B81" s="163" t="s">
        <v>225</v>
      </c>
      <c r="C81" s="163"/>
      <c r="D81" s="163"/>
      <c r="E81" s="163"/>
      <c r="F81" s="163"/>
      <c r="G81" s="163"/>
      <c r="H81" s="163"/>
      <c r="I81" s="163"/>
      <c r="J81" s="163"/>
      <c r="K81" s="163"/>
      <c r="L81" s="5"/>
    </row>
    <row r="82" spans="2:12" s="3" customFormat="1" x14ac:dyDescent="0.35">
      <c r="B82" s="2"/>
      <c r="C82" s="2"/>
      <c r="D82" s="5"/>
      <c r="E82" s="5"/>
      <c r="F82" s="5"/>
      <c r="G82" s="5"/>
      <c r="H82" s="5"/>
      <c r="I82" s="5"/>
      <c r="J82" s="5"/>
      <c r="K82" s="5"/>
      <c r="L82" s="5"/>
    </row>
    <row r="83" spans="2:12" s="3" customFormat="1" x14ac:dyDescent="0.35">
      <c r="L83" s="2"/>
    </row>
    <row r="84" spans="2:12" ht="15.75" customHeight="1" x14ac:dyDescent="0.35">
      <c r="B84" s="147" t="s">
        <v>229</v>
      </c>
      <c r="C84" s="147"/>
      <c r="D84" s="147"/>
      <c r="E84" s="147"/>
      <c r="F84" s="147"/>
      <c r="G84" s="147"/>
      <c r="H84" s="147"/>
      <c r="I84" s="147"/>
      <c r="J84" s="147"/>
      <c r="K84" s="147"/>
    </row>
    <row r="85" spans="2:12" x14ac:dyDescent="0.35">
      <c r="B85" s="148" t="s">
        <v>208</v>
      </c>
      <c r="C85" s="141" t="s">
        <v>239</v>
      </c>
      <c r="D85" s="142"/>
      <c r="E85" s="143"/>
      <c r="F85" s="141" t="s">
        <v>207</v>
      </c>
      <c r="G85" s="142"/>
      <c r="H85" s="143"/>
      <c r="I85" s="141" t="s">
        <v>240</v>
      </c>
      <c r="J85" s="142"/>
      <c r="K85" s="143"/>
    </row>
    <row r="86" spans="2:12" x14ac:dyDescent="0.35">
      <c r="B86" s="148"/>
      <c r="C86" s="25" t="s">
        <v>1</v>
      </c>
      <c r="D86" s="39" t="s">
        <v>6</v>
      </c>
      <c r="E86" s="39" t="s">
        <v>7</v>
      </c>
      <c r="F86" s="25" t="s">
        <v>1</v>
      </c>
      <c r="G86" s="39" t="s">
        <v>6</v>
      </c>
      <c r="H86" s="39" t="s">
        <v>7</v>
      </c>
      <c r="I86" s="25" t="s">
        <v>1</v>
      </c>
      <c r="J86" s="39" t="s">
        <v>6</v>
      </c>
      <c r="K86" s="39" t="s">
        <v>7</v>
      </c>
    </row>
    <row r="87" spans="2:12" x14ac:dyDescent="0.35">
      <c r="B87" s="26" t="s">
        <v>80</v>
      </c>
      <c r="C87" s="27">
        <f>SUM(C88:C98)</f>
        <v>3687</v>
      </c>
      <c r="D87" s="27">
        <f t="shared" ref="D87:K87" si="36">SUM(D88:D98)</f>
        <v>2154</v>
      </c>
      <c r="E87" s="27">
        <f t="shared" si="36"/>
        <v>1533</v>
      </c>
      <c r="F87" s="27">
        <f t="shared" si="36"/>
        <v>4448</v>
      </c>
      <c r="G87" s="27">
        <f t="shared" si="36"/>
        <v>2475</v>
      </c>
      <c r="H87" s="27">
        <f t="shared" si="36"/>
        <v>1973</v>
      </c>
      <c r="I87" s="27">
        <f t="shared" si="36"/>
        <v>6822</v>
      </c>
      <c r="J87" s="27">
        <f t="shared" si="36"/>
        <v>3476</v>
      </c>
      <c r="K87" s="27">
        <f t="shared" si="36"/>
        <v>3346</v>
      </c>
    </row>
    <row r="88" spans="2:12" x14ac:dyDescent="0.35">
      <c r="B88" s="107" t="s">
        <v>242</v>
      </c>
      <c r="C88" s="60">
        <f>D88+E88</f>
        <v>636</v>
      </c>
      <c r="D88" s="60">
        <v>338</v>
      </c>
      <c r="E88" s="60">
        <v>298</v>
      </c>
      <c r="F88" s="60">
        <f>G88+H88</f>
        <v>997</v>
      </c>
      <c r="G88" s="60">
        <v>536</v>
      </c>
      <c r="H88" s="60">
        <v>461</v>
      </c>
      <c r="I88" s="60">
        <f>J88+K88</f>
        <v>2126</v>
      </c>
      <c r="J88" s="60">
        <v>1021</v>
      </c>
      <c r="K88" s="60">
        <v>1105</v>
      </c>
    </row>
    <row r="89" spans="2:12" x14ac:dyDescent="0.35">
      <c r="B89" s="108" t="s">
        <v>243</v>
      </c>
      <c r="C89" s="161">
        <f>D89+E89</f>
        <v>225</v>
      </c>
      <c r="D89" s="161">
        <v>143</v>
      </c>
      <c r="E89" s="161">
        <v>82</v>
      </c>
      <c r="F89" s="161">
        <f>G89+H89</f>
        <v>875</v>
      </c>
      <c r="G89" s="161">
        <v>490</v>
      </c>
      <c r="H89" s="161">
        <v>385</v>
      </c>
      <c r="I89" s="161">
        <f>J89+K89</f>
        <v>1193</v>
      </c>
      <c r="J89" s="161">
        <v>606</v>
      </c>
      <c r="K89" s="161">
        <v>587</v>
      </c>
    </row>
    <row r="90" spans="2:12" x14ac:dyDescent="0.35">
      <c r="B90" s="107" t="s">
        <v>245</v>
      </c>
      <c r="C90" s="60">
        <f>D90+E90</f>
        <v>465</v>
      </c>
      <c r="D90" s="60">
        <v>302</v>
      </c>
      <c r="E90" s="60">
        <v>163</v>
      </c>
      <c r="F90" s="60">
        <f>G90+H90</f>
        <v>440</v>
      </c>
      <c r="G90" s="60">
        <v>253</v>
      </c>
      <c r="H90" s="60">
        <v>187</v>
      </c>
      <c r="I90" s="60">
        <f>J90+K90</f>
        <v>507</v>
      </c>
      <c r="J90" s="60">
        <v>305</v>
      </c>
      <c r="K90" s="60">
        <v>202</v>
      </c>
    </row>
    <row r="91" spans="2:12" x14ac:dyDescent="0.35">
      <c r="B91" s="108" t="s">
        <v>244</v>
      </c>
      <c r="C91" s="161">
        <f>D91+E91</f>
        <v>516</v>
      </c>
      <c r="D91" s="161">
        <v>236</v>
      </c>
      <c r="E91" s="161">
        <v>280</v>
      </c>
      <c r="F91" s="161">
        <f>G91+H91</f>
        <v>256</v>
      </c>
      <c r="G91" s="161">
        <v>122</v>
      </c>
      <c r="H91" s="161">
        <v>134</v>
      </c>
      <c r="I91" s="161">
        <f>J91+K91</f>
        <v>321</v>
      </c>
      <c r="J91" s="161">
        <v>137</v>
      </c>
      <c r="K91" s="161">
        <v>184</v>
      </c>
    </row>
    <row r="92" spans="2:12" x14ac:dyDescent="0.35">
      <c r="B92" s="107" t="s">
        <v>246</v>
      </c>
      <c r="C92" s="60">
        <f>D92+E92</f>
        <v>139</v>
      </c>
      <c r="D92" s="60">
        <v>103</v>
      </c>
      <c r="E92" s="60">
        <v>36</v>
      </c>
      <c r="F92" s="60">
        <f>G92+H92</f>
        <v>223</v>
      </c>
      <c r="G92" s="60">
        <v>155</v>
      </c>
      <c r="H92" s="60">
        <v>68</v>
      </c>
      <c r="I92" s="60">
        <f>J92+K92</f>
        <v>232</v>
      </c>
      <c r="J92" s="60">
        <v>136</v>
      </c>
      <c r="K92" s="60">
        <v>96</v>
      </c>
    </row>
    <row r="93" spans="2:12" x14ac:dyDescent="0.35">
      <c r="B93" s="108" t="s">
        <v>247</v>
      </c>
      <c r="C93" s="161">
        <f>D93+E93</f>
        <v>30</v>
      </c>
      <c r="D93" s="161">
        <v>13</v>
      </c>
      <c r="E93" s="161">
        <v>17</v>
      </c>
      <c r="F93" s="161">
        <f>G93+H93</f>
        <v>99</v>
      </c>
      <c r="G93" s="161">
        <v>53</v>
      </c>
      <c r="H93" s="161">
        <v>46</v>
      </c>
      <c r="I93" s="161">
        <f>J93+K93</f>
        <v>166</v>
      </c>
      <c r="J93" s="161">
        <v>77</v>
      </c>
      <c r="K93" s="161">
        <v>89</v>
      </c>
    </row>
    <row r="94" spans="2:12" x14ac:dyDescent="0.35">
      <c r="B94" s="107" t="s">
        <v>249</v>
      </c>
      <c r="C94" s="60">
        <f>D94+E94</f>
        <v>8</v>
      </c>
      <c r="D94" s="60">
        <v>2</v>
      </c>
      <c r="E94" s="60">
        <v>6</v>
      </c>
      <c r="F94" s="60">
        <f>G94+H94</f>
        <v>39</v>
      </c>
      <c r="G94" s="60">
        <v>21</v>
      </c>
      <c r="H94" s="60">
        <v>18</v>
      </c>
      <c r="I94" s="60">
        <f>J94+K94</f>
        <v>97</v>
      </c>
      <c r="J94" s="60">
        <v>49</v>
      </c>
      <c r="K94" s="60">
        <v>48</v>
      </c>
    </row>
    <row r="95" spans="2:12" x14ac:dyDescent="0.35">
      <c r="B95" s="108" t="s">
        <v>251</v>
      </c>
      <c r="C95" s="161">
        <f>D95+E95</f>
        <v>0</v>
      </c>
      <c r="D95" s="161">
        <v>0</v>
      </c>
      <c r="E95" s="161">
        <v>0</v>
      </c>
      <c r="F95" s="161">
        <f>G95+H95</f>
        <v>22</v>
      </c>
      <c r="G95" s="161">
        <v>9</v>
      </c>
      <c r="H95" s="161">
        <v>13</v>
      </c>
      <c r="I95" s="161">
        <f>J95+K95</f>
        <v>27</v>
      </c>
      <c r="J95" s="161">
        <v>14</v>
      </c>
      <c r="K95" s="161">
        <v>13</v>
      </c>
    </row>
    <row r="96" spans="2:12" x14ac:dyDescent="0.35">
      <c r="B96" s="107" t="s">
        <v>248</v>
      </c>
      <c r="C96" s="60">
        <f>D96+E96</f>
        <v>68</v>
      </c>
      <c r="D96" s="60">
        <v>65</v>
      </c>
      <c r="E96" s="60">
        <v>3</v>
      </c>
      <c r="F96" s="60">
        <f>G96+H96</f>
        <v>30</v>
      </c>
      <c r="G96" s="60">
        <v>29</v>
      </c>
      <c r="H96" s="60">
        <v>1</v>
      </c>
      <c r="I96" s="60">
        <f>J96+K96</f>
        <v>26</v>
      </c>
      <c r="J96" s="60">
        <v>19</v>
      </c>
      <c r="K96" s="60">
        <v>7</v>
      </c>
    </row>
    <row r="97" spans="2:11" x14ac:dyDescent="0.35">
      <c r="B97" s="108" t="s">
        <v>250</v>
      </c>
      <c r="C97" s="161">
        <f>D97+E97</f>
        <v>11</v>
      </c>
      <c r="D97" s="161">
        <v>6</v>
      </c>
      <c r="E97" s="161">
        <v>5</v>
      </c>
      <c r="F97" s="161">
        <f>G97+H97</f>
        <v>23</v>
      </c>
      <c r="G97" s="161">
        <v>8</v>
      </c>
      <c r="H97" s="161">
        <v>15</v>
      </c>
      <c r="I97" s="161">
        <f>J97+K97</f>
        <v>16</v>
      </c>
      <c r="J97" s="161">
        <v>8</v>
      </c>
      <c r="K97" s="161">
        <v>8</v>
      </c>
    </row>
    <row r="98" spans="2:11" x14ac:dyDescent="0.35">
      <c r="B98" s="107" t="s">
        <v>252</v>
      </c>
      <c r="C98" s="60">
        <f t="shared" ref="C98:C107" si="37">D98+E98</f>
        <v>1589</v>
      </c>
      <c r="D98" s="60">
        <v>946</v>
      </c>
      <c r="E98" s="60">
        <v>643</v>
      </c>
      <c r="F98" s="60">
        <f t="shared" ref="F98:F107" si="38">G98+H98</f>
        <v>1444</v>
      </c>
      <c r="G98" s="60">
        <v>799</v>
      </c>
      <c r="H98" s="60">
        <v>645</v>
      </c>
      <c r="I98" s="60">
        <f t="shared" ref="I98:I108" si="39">J98+K98</f>
        <v>2111</v>
      </c>
      <c r="J98" s="60">
        <v>1104</v>
      </c>
      <c r="K98" s="60">
        <v>1007</v>
      </c>
    </row>
    <row r="99" spans="2:11" ht="15" customHeight="1" x14ac:dyDescent="0.35">
      <c r="B99" s="163" t="s">
        <v>225</v>
      </c>
      <c r="C99" s="163"/>
      <c r="D99" s="163"/>
      <c r="E99" s="163"/>
      <c r="F99" s="163"/>
      <c r="G99" s="163"/>
      <c r="H99" s="163"/>
      <c r="I99" s="163"/>
      <c r="J99" s="163"/>
      <c r="K99" s="163"/>
    </row>
  </sheetData>
  <mergeCells count="31">
    <mergeCell ref="B99:K99"/>
    <mergeCell ref="C45:E45"/>
    <mergeCell ref="F45:H45"/>
    <mergeCell ref="I45:K45"/>
    <mergeCell ref="B33:K33"/>
    <mergeCell ref="B42:K42"/>
    <mergeCell ref="B34:B35"/>
    <mergeCell ref="C34:E34"/>
    <mergeCell ref="F34:H34"/>
    <mergeCell ref="I34:K34"/>
    <mergeCell ref="B81:K81"/>
    <mergeCell ref="B44:K44"/>
    <mergeCell ref="B45:B46"/>
    <mergeCell ref="B84:K84"/>
    <mergeCell ref="B85:B86"/>
    <mergeCell ref="C85:E85"/>
    <mergeCell ref="B3:K3"/>
    <mergeCell ref="B4:B5"/>
    <mergeCell ref="C4:E4"/>
    <mergeCell ref="F4:H4"/>
    <mergeCell ref="I4:K4"/>
    <mergeCell ref="F85:H85"/>
    <mergeCell ref="I85:K85"/>
    <mergeCell ref="B11:K11"/>
    <mergeCell ref="B12:K12"/>
    <mergeCell ref="B30:K30"/>
    <mergeCell ref="B14:K14"/>
    <mergeCell ref="B15:B16"/>
    <mergeCell ref="C15:E15"/>
    <mergeCell ref="F15:H15"/>
    <mergeCell ref="I15:K1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80"/>
  <sheetViews>
    <sheetView workbookViewId="0"/>
  </sheetViews>
  <sheetFormatPr defaultRowHeight="14.5" x14ac:dyDescent="0.35"/>
  <cols>
    <col min="2" max="2" width="45" customWidth="1"/>
    <col min="3" max="11" width="12.26953125" customWidth="1"/>
  </cols>
  <sheetData>
    <row r="2" spans="2:11" s="3" customFormat="1" x14ac:dyDescent="0.35">
      <c r="B2" s="6"/>
      <c r="C2" s="6"/>
    </row>
    <row r="3" spans="2:11" ht="30.75" customHeight="1" x14ac:dyDescent="0.35">
      <c r="B3" s="150" t="s">
        <v>230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2:11" x14ac:dyDescent="0.35">
      <c r="B4" s="148" t="s">
        <v>142</v>
      </c>
      <c r="C4" s="141" t="s">
        <v>239</v>
      </c>
      <c r="D4" s="142"/>
      <c r="E4" s="143"/>
      <c r="F4" s="141" t="s">
        <v>207</v>
      </c>
      <c r="G4" s="142"/>
      <c r="H4" s="143"/>
      <c r="I4" s="141" t="s">
        <v>240</v>
      </c>
      <c r="J4" s="142"/>
      <c r="K4" s="143"/>
    </row>
    <row r="5" spans="2:11" x14ac:dyDescent="0.35">
      <c r="B5" s="148"/>
      <c r="C5" s="32" t="s">
        <v>158</v>
      </c>
      <c r="D5" s="33" t="s">
        <v>159</v>
      </c>
      <c r="E5" s="33" t="s">
        <v>132</v>
      </c>
      <c r="F5" s="32" t="s">
        <v>158</v>
      </c>
      <c r="G5" s="33" t="s">
        <v>159</v>
      </c>
      <c r="H5" s="33" t="s">
        <v>132</v>
      </c>
      <c r="I5" s="32" t="s">
        <v>158</v>
      </c>
      <c r="J5" s="33" t="s">
        <v>159</v>
      </c>
      <c r="K5" s="33" t="s">
        <v>132</v>
      </c>
    </row>
    <row r="6" spans="2:11" x14ac:dyDescent="0.35">
      <c r="B6" s="34" t="s">
        <v>1</v>
      </c>
      <c r="C6" s="27">
        <f>SUM(C7:C14)</f>
        <v>1122014</v>
      </c>
      <c r="D6" s="27">
        <f t="shared" ref="D6:K6" si="0">SUM(D7:D14)</f>
        <v>1142306</v>
      </c>
      <c r="E6" s="27">
        <f t="shared" si="0"/>
        <v>-20292</v>
      </c>
      <c r="F6" s="27">
        <f t="shared" si="0"/>
        <v>1308734</v>
      </c>
      <c r="G6" s="27">
        <f t="shared" si="0"/>
        <v>1281237</v>
      </c>
      <c r="H6" s="27">
        <f t="shared" si="0"/>
        <v>27497</v>
      </c>
      <c r="I6" s="27">
        <f t="shared" si="0"/>
        <v>1156716</v>
      </c>
      <c r="J6" s="27">
        <f t="shared" si="0"/>
        <v>1188714</v>
      </c>
      <c r="K6" s="27">
        <f t="shared" si="0"/>
        <v>-31998</v>
      </c>
    </row>
    <row r="7" spans="2:11" x14ac:dyDescent="0.35">
      <c r="B7" s="35" t="s">
        <v>137</v>
      </c>
      <c r="C7" s="36">
        <v>665911</v>
      </c>
      <c r="D7" s="36">
        <v>698911</v>
      </c>
      <c r="E7" s="36">
        <f>C7-D7</f>
        <v>-33000</v>
      </c>
      <c r="F7" s="36">
        <v>811536</v>
      </c>
      <c r="G7" s="36">
        <v>823941</v>
      </c>
      <c r="H7" s="36">
        <f t="shared" ref="H7:H14" si="1">F7-G7</f>
        <v>-12405</v>
      </c>
      <c r="I7" s="36">
        <v>694099</v>
      </c>
      <c r="J7" s="36">
        <v>724337</v>
      </c>
      <c r="K7" s="36">
        <f t="shared" ref="K7:K14" si="2">I7-J7</f>
        <v>-30238</v>
      </c>
    </row>
    <row r="8" spans="2:11" x14ac:dyDescent="0.35">
      <c r="B8" s="37" t="s">
        <v>138</v>
      </c>
      <c r="C8" s="38">
        <v>47381</v>
      </c>
      <c r="D8" s="38">
        <v>42035</v>
      </c>
      <c r="E8" s="38">
        <f t="shared" ref="E8:E14" si="3">C8-D8</f>
        <v>5346</v>
      </c>
      <c r="F8" s="38">
        <v>48575</v>
      </c>
      <c r="G8" s="38">
        <v>46993</v>
      </c>
      <c r="H8" s="38">
        <f t="shared" si="1"/>
        <v>1582</v>
      </c>
      <c r="I8" s="38">
        <v>49303</v>
      </c>
      <c r="J8" s="38">
        <v>41912</v>
      </c>
      <c r="K8" s="38">
        <f t="shared" si="2"/>
        <v>7391</v>
      </c>
    </row>
    <row r="9" spans="2:11" x14ac:dyDescent="0.35">
      <c r="B9" s="35" t="s">
        <v>2</v>
      </c>
      <c r="C9" s="36">
        <v>48155</v>
      </c>
      <c r="D9" s="36">
        <v>41595</v>
      </c>
      <c r="E9" s="36">
        <f t="shared" si="3"/>
        <v>6560</v>
      </c>
      <c r="F9" s="36">
        <v>42493</v>
      </c>
      <c r="G9" s="36">
        <v>33616</v>
      </c>
      <c r="H9" s="36">
        <f t="shared" si="1"/>
        <v>8877</v>
      </c>
      <c r="I9" s="36">
        <v>50147</v>
      </c>
      <c r="J9" s="36">
        <v>43841</v>
      </c>
      <c r="K9" s="36">
        <f t="shared" si="2"/>
        <v>6306</v>
      </c>
    </row>
    <row r="10" spans="2:11" x14ac:dyDescent="0.35">
      <c r="B10" s="37" t="s">
        <v>139</v>
      </c>
      <c r="C10" s="38">
        <v>65820</v>
      </c>
      <c r="D10" s="38">
        <v>65917</v>
      </c>
      <c r="E10" s="38">
        <f t="shared" si="3"/>
        <v>-97</v>
      </c>
      <c r="F10" s="38">
        <v>68460</v>
      </c>
      <c r="G10" s="38">
        <v>67574</v>
      </c>
      <c r="H10" s="38">
        <f t="shared" si="1"/>
        <v>886</v>
      </c>
      <c r="I10" s="38">
        <v>66915</v>
      </c>
      <c r="J10" s="38">
        <v>67414</v>
      </c>
      <c r="K10" s="38">
        <f t="shared" si="2"/>
        <v>-499</v>
      </c>
    </row>
    <row r="11" spans="2:11" x14ac:dyDescent="0.35">
      <c r="B11" s="35" t="s">
        <v>3</v>
      </c>
      <c r="C11" s="36">
        <v>1499</v>
      </c>
      <c r="D11" s="36">
        <v>1450</v>
      </c>
      <c r="E11" s="36">
        <f t="shared" si="3"/>
        <v>49</v>
      </c>
      <c r="F11" s="36">
        <v>2360</v>
      </c>
      <c r="G11" s="36">
        <v>2329</v>
      </c>
      <c r="H11" s="36">
        <f t="shared" si="1"/>
        <v>31</v>
      </c>
      <c r="I11" s="36">
        <v>714</v>
      </c>
      <c r="J11" s="36">
        <v>663</v>
      </c>
      <c r="K11" s="36">
        <f t="shared" si="2"/>
        <v>51</v>
      </c>
    </row>
    <row r="12" spans="2:11" x14ac:dyDescent="0.35">
      <c r="B12" s="37" t="s">
        <v>140</v>
      </c>
      <c r="C12" s="38">
        <v>2</v>
      </c>
      <c r="D12" s="38">
        <v>11</v>
      </c>
      <c r="E12" s="38">
        <f t="shared" si="3"/>
        <v>-9</v>
      </c>
      <c r="F12" s="38">
        <v>1</v>
      </c>
      <c r="G12" s="38">
        <v>6</v>
      </c>
      <c r="H12" s="38">
        <f t="shared" si="1"/>
        <v>-5</v>
      </c>
      <c r="I12" s="38">
        <v>1</v>
      </c>
      <c r="J12" s="38">
        <v>6</v>
      </c>
      <c r="K12" s="38">
        <f t="shared" si="2"/>
        <v>-5</v>
      </c>
    </row>
    <row r="13" spans="2:11" x14ac:dyDescent="0.35">
      <c r="B13" s="35" t="s">
        <v>141</v>
      </c>
      <c r="C13" s="36">
        <v>293233</v>
      </c>
      <c r="D13" s="36">
        <v>292377</v>
      </c>
      <c r="E13" s="36">
        <f t="shared" si="3"/>
        <v>856</v>
      </c>
      <c r="F13" s="36">
        <v>335294</v>
      </c>
      <c r="G13" s="36">
        <v>306773</v>
      </c>
      <c r="H13" s="36">
        <f t="shared" si="1"/>
        <v>28521</v>
      </c>
      <c r="I13" s="36">
        <v>295532</v>
      </c>
      <c r="J13" s="36">
        <v>310532</v>
      </c>
      <c r="K13" s="36">
        <f t="shared" si="2"/>
        <v>-15000</v>
      </c>
    </row>
    <row r="14" spans="2:11" x14ac:dyDescent="0.35">
      <c r="B14" s="37" t="s">
        <v>160</v>
      </c>
      <c r="C14" s="67">
        <v>13</v>
      </c>
      <c r="D14" s="67">
        <v>10</v>
      </c>
      <c r="E14" s="67">
        <f t="shared" si="3"/>
        <v>3</v>
      </c>
      <c r="F14" s="67">
        <v>15</v>
      </c>
      <c r="G14" s="67">
        <v>5</v>
      </c>
      <c r="H14" s="67">
        <f t="shared" si="1"/>
        <v>10</v>
      </c>
      <c r="I14" s="67">
        <v>5</v>
      </c>
      <c r="J14" s="67">
        <v>9</v>
      </c>
      <c r="K14" s="67">
        <f t="shared" si="2"/>
        <v>-4</v>
      </c>
    </row>
    <row r="15" spans="2:11" x14ac:dyDescent="0.35">
      <c r="B15" s="149" t="s">
        <v>231</v>
      </c>
      <c r="C15" s="149"/>
      <c r="D15" s="149"/>
      <c r="E15" s="149"/>
      <c r="F15" s="149"/>
      <c r="G15" s="149"/>
      <c r="H15" s="149"/>
      <c r="I15" s="149"/>
      <c r="J15" s="149"/>
      <c r="K15" s="149"/>
    </row>
    <row r="18" spans="2:11" ht="35.25" customHeight="1" x14ac:dyDescent="0.35">
      <c r="B18" s="150" t="s">
        <v>232</v>
      </c>
      <c r="C18" s="150"/>
      <c r="D18" s="150"/>
      <c r="E18" s="150"/>
      <c r="F18" s="150"/>
      <c r="G18" s="150"/>
      <c r="H18" s="150"/>
      <c r="I18" s="150"/>
      <c r="J18" s="150"/>
      <c r="K18" s="150"/>
    </row>
    <row r="19" spans="2:11" x14ac:dyDescent="0.35">
      <c r="B19" s="148" t="s">
        <v>8</v>
      </c>
      <c r="C19" s="141" t="s">
        <v>239</v>
      </c>
      <c r="D19" s="142"/>
      <c r="E19" s="143"/>
      <c r="F19" s="141" t="s">
        <v>207</v>
      </c>
      <c r="G19" s="142"/>
      <c r="H19" s="143"/>
      <c r="I19" s="141" t="s">
        <v>240</v>
      </c>
      <c r="J19" s="142"/>
      <c r="K19" s="143"/>
    </row>
    <row r="20" spans="2:11" x14ac:dyDescent="0.35">
      <c r="B20" s="148"/>
      <c r="C20" s="32" t="s">
        <v>158</v>
      </c>
      <c r="D20" s="33" t="s">
        <v>159</v>
      </c>
      <c r="E20" s="33" t="s">
        <v>132</v>
      </c>
      <c r="F20" s="32" t="s">
        <v>158</v>
      </c>
      <c r="G20" s="33" t="s">
        <v>159</v>
      </c>
      <c r="H20" s="33" t="s">
        <v>132</v>
      </c>
      <c r="I20" s="32" t="s">
        <v>158</v>
      </c>
      <c r="J20" s="33" t="s">
        <v>159</v>
      </c>
      <c r="K20" s="33" t="s">
        <v>132</v>
      </c>
    </row>
    <row r="21" spans="2:11" x14ac:dyDescent="0.35">
      <c r="B21" s="34" t="s">
        <v>1</v>
      </c>
      <c r="C21" s="27">
        <f>SUM(C22:C42)</f>
        <v>1122014</v>
      </c>
      <c r="D21" s="27">
        <f t="shared" ref="D21:K21" si="4">SUM(D22:D42)</f>
        <v>1142306</v>
      </c>
      <c r="E21" s="27">
        <f t="shared" si="4"/>
        <v>-20292</v>
      </c>
      <c r="F21" s="27">
        <f t="shared" si="4"/>
        <v>1308734</v>
      </c>
      <c r="G21" s="27">
        <f t="shared" si="4"/>
        <v>1281237</v>
      </c>
      <c r="H21" s="27">
        <f t="shared" si="4"/>
        <v>27497</v>
      </c>
      <c r="I21" s="27">
        <f t="shared" si="4"/>
        <v>1156716</v>
      </c>
      <c r="J21" s="27">
        <f t="shared" si="4"/>
        <v>1188714</v>
      </c>
      <c r="K21" s="27">
        <f t="shared" si="4"/>
        <v>-31998</v>
      </c>
    </row>
    <row r="22" spans="2:11" x14ac:dyDescent="0.35">
      <c r="B22" s="37" t="s">
        <v>55</v>
      </c>
      <c r="C22" s="38">
        <v>98449</v>
      </c>
      <c r="D22" s="38">
        <v>96318</v>
      </c>
      <c r="E22" s="38">
        <f>C22-D22</f>
        <v>2131</v>
      </c>
      <c r="F22" s="38">
        <v>131483</v>
      </c>
      <c r="G22" s="38">
        <v>117558</v>
      </c>
      <c r="H22" s="38">
        <f>F22-G22</f>
        <v>13925</v>
      </c>
      <c r="I22" s="38">
        <v>89014</v>
      </c>
      <c r="J22" s="38">
        <v>99387</v>
      </c>
      <c r="K22" s="38">
        <f>I22-J22</f>
        <v>-10373</v>
      </c>
    </row>
    <row r="23" spans="2:11" x14ac:dyDescent="0.35">
      <c r="B23" s="35" t="s">
        <v>61</v>
      </c>
      <c r="C23" s="36">
        <v>33998</v>
      </c>
      <c r="D23" s="36">
        <v>36174</v>
      </c>
      <c r="E23" s="36">
        <f>C23-D23</f>
        <v>-2176</v>
      </c>
      <c r="F23" s="36">
        <v>39915</v>
      </c>
      <c r="G23" s="36">
        <v>40839</v>
      </c>
      <c r="H23" s="36">
        <f>F23-G23</f>
        <v>-924</v>
      </c>
      <c r="I23" s="36">
        <v>35374</v>
      </c>
      <c r="J23" s="36">
        <v>37634</v>
      </c>
      <c r="K23" s="36">
        <f>I23-J23</f>
        <v>-2260</v>
      </c>
    </row>
    <row r="24" spans="2:11" x14ac:dyDescent="0.35">
      <c r="B24" s="37" t="s">
        <v>63</v>
      </c>
      <c r="C24" s="38">
        <v>26230</v>
      </c>
      <c r="D24" s="38">
        <v>30163</v>
      </c>
      <c r="E24" s="38">
        <f>C24-D24</f>
        <v>-3933</v>
      </c>
      <c r="F24" s="38">
        <v>26528</v>
      </c>
      <c r="G24" s="38">
        <v>19910</v>
      </c>
      <c r="H24" s="38">
        <f>F24-G24</f>
        <v>6618</v>
      </c>
      <c r="I24" s="38">
        <v>31136</v>
      </c>
      <c r="J24" s="38">
        <v>35770</v>
      </c>
      <c r="K24" s="38">
        <f>I24-J24</f>
        <v>-4634</v>
      </c>
    </row>
    <row r="25" spans="2:11" x14ac:dyDescent="0.35">
      <c r="B25" s="35" t="s">
        <v>64</v>
      </c>
      <c r="C25" s="36">
        <v>18468</v>
      </c>
      <c r="D25" s="36">
        <v>18462</v>
      </c>
      <c r="E25" s="36">
        <f>C25-D25</f>
        <v>6</v>
      </c>
      <c r="F25" s="36">
        <v>14129</v>
      </c>
      <c r="G25" s="36">
        <v>12402</v>
      </c>
      <c r="H25" s="36">
        <f>F25-G25</f>
        <v>1727</v>
      </c>
      <c r="I25" s="36">
        <v>22007</v>
      </c>
      <c r="J25" s="36">
        <v>22341</v>
      </c>
      <c r="K25" s="36">
        <f>I25-J25</f>
        <v>-334</v>
      </c>
    </row>
    <row r="26" spans="2:11" x14ac:dyDescent="0.35">
      <c r="B26" s="37" t="s">
        <v>72</v>
      </c>
      <c r="C26" s="38">
        <v>19025</v>
      </c>
      <c r="D26" s="38">
        <v>17794</v>
      </c>
      <c r="E26" s="38">
        <f>C26-D26</f>
        <v>1231</v>
      </c>
      <c r="F26" s="38">
        <v>24100</v>
      </c>
      <c r="G26" s="38">
        <v>24602</v>
      </c>
      <c r="H26" s="38">
        <f>F26-G26</f>
        <v>-502</v>
      </c>
      <c r="I26" s="38">
        <v>20646</v>
      </c>
      <c r="J26" s="38">
        <v>21845</v>
      </c>
      <c r="K26" s="38">
        <f>I26-J26</f>
        <v>-1199</v>
      </c>
    </row>
    <row r="27" spans="2:11" x14ac:dyDescent="0.35">
      <c r="B27" s="35" t="s">
        <v>57</v>
      </c>
      <c r="C27" s="36">
        <v>23791</v>
      </c>
      <c r="D27" s="36">
        <v>22626</v>
      </c>
      <c r="E27" s="36">
        <f>C27-D27</f>
        <v>1165</v>
      </c>
      <c r="F27" s="36">
        <v>25399</v>
      </c>
      <c r="G27" s="36">
        <v>27375</v>
      </c>
      <c r="H27" s="36">
        <f>F27-G27</f>
        <v>-1976</v>
      </c>
      <c r="I27" s="36">
        <v>21390</v>
      </c>
      <c r="J27" s="36">
        <v>21021</v>
      </c>
      <c r="K27" s="36">
        <f>I27-J27</f>
        <v>369</v>
      </c>
    </row>
    <row r="28" spans="2:11" x14ac:dyDescent="0.35">
      <c r="B28" s="37" t="s">
        <v>70</v>
      </c>
      <c r="C28" s="38">
        <v>17472</v>
      </c>
      <c r="D28" s="38">
        <v>17084</v>
      </c>
      <c r="E28" s="38">
        <f>C28-D28</f>
        <v>388</v>
      </c>
      <c r="F28" s="38">
        <v>15636</v>
      </c>
      <c r="G28" s="38">
        <v>15836</v>
      </c>
      <c r="H28" s="38">
        <f>F28-G28</f>
        <v>-200</v>
      </c>
      <c r="I28" s="38">
        <v>18387</v>
      </c>
      <c r="J28" s="38">
        <v>18246</v>
      </c>
      <c r="K28" s="38">
        <f>I28-J28</f>
        <v>141</v>
      </c>
    </row>
    <row r="29" spans="2:11" x14ac:dyDescent="0.35">
      <c r="B29" s="35" t="s">
        <v>60</v>
      </c>
      <c r="C29" s="36">
        <v>13262</v>
      </c>
      <c r="D29" s="36">
        <v>13096</v>
      </c>
      <c r="E29" s="36">
        <f>C29-D29</f>
        <v>166</v>
      </c>
      <c r="F29" s="36">
        <v>11739</v>
      </c>
      <c r="G29" s="36">
        <v>11061</v>
      </c>
      <c r="H29" s="36">
        <f>F29-G29</f>
        <v>678</v>
      </c>
      <c r="I29" s="36">
        <v>15575</v>
      </c>
      <c r="J29" s="36">
        <v>15737</v>
      </c>
      <c r="K29" s="36">
        <f>I29-J29</f>
        <v>-162</v>
      </c>
    </row>
    <row r="30" spans="2:11" x14ac:dyDescent="0.35">
      <c r="B30" s="37" t="s">
        <v>69</v>
      </c>
      <c r="C30" s="38">
        <v>13578</v>
      </c>
      <c r="D30" s="38">
        <v>13205</v>
      </c>
      <c r="E30" s="38">
        <f>C30-D30</f>
        <v>373</v>
      </c>
      <c r="F30" s="38">
        <v>14594</v>
      </c>
      <c r="G30" s="38">
        <v>15121</v>
      </c>
      <c r="H30" s="38">
        <f>F30-G30</f>
        <v>-527</v>
      </c>
      <c r="I30" s="38">
        <v>14124</v>
      </c>
      <c r="J30" s="38">
        <v>14168</v>
      </c>
      <c r="K30" s="38">
        <f>I30-J30</f>
        <v>-44</v>
      </c>
    </row>
    <row r="31" spans="2:11" x14ac:dyDescent="0.35">
      <c r="B31" s="35" t="s">
        <v>54</v>
      </c>
      <c r="C31" s="36">
        <v>14182</v>
      </c>
      <c r="D31" s="36">
        <v>14008</v>
      </c>
      <c r="E31" s="36">
        <f>C31-D31</f>
        <v>174</v>
      </c>
      <c r="F31" s="36">
        <v>13482</v>
      </c>
      <c r="G31" s="36">
        <v>11626</v>
      </c>
      <c r="H31" s="36">
        <f>F31-G31</f>
        <v>1856</v>
      </c>
      <c r="I31" s="36">
        <v>13693</v>
      </c>
      <c r="J31" s="36">
        <v>13961</v>
      </c>
      <c r="K31" s="36">
        <f>I31-J31</f>
        <v>-268</v>
      </c>
    </row>
    <row r="32" spans="2:11" x14ac:dyDescent="0.35">
      <c r="B32" s="37" t="s">
        <v>67</v>
      </c>
      <c r="C32" s="38">
        <v>15238</v>
      </c>
      <c r="D32" s="38">
        <v>14343</v>
      </c>
      <c r="E32" s="38">
        <f>C32-D32</f>
        <v>895</v>
      </c>
      <c r="F32" s="38">
        <v>16561</v>
      </c>
      <c r="G32" s="38">
        <v>16244</v>
      </c>
      <c r="H32" s="38">
        <f>F32-G32</f>
        <v>317</v>
      </c>
      <c r="I32" s="38">
        <v>14916</v>
      </c>
      <c r="J32" s="38">
        <v>13917</v>
      </c>
      <c r="K32" s="38">
        <f>I32-J32</f>
        <v>999</v>
      </c>
    </row>
    <row r="33" spans="2:11" x14ac:dyDescent="0.35">
      <c r="B33" s="35" t="s">
        <v>59</v>
      </c>
      <c r="C33" s="36">
        <v>13072</v>
      </c>
      <c r="D33" s="36">
        <v>12060</v>
      </c>
      <c r="E33" s="36">
        <f>C33-D33</f>
        <v>1012</v>
      </c>
      <c r="F33" s="36">
        <v>10542</v>
      </c>
      <c r="G33" s="36">
        <v>13259</v>
      </c>
      <c r="H33" s="36">
        <f>F33-G33</f>
        <v>-2717</v>
      </c>
      <c r="I33" s="36">
        <v>11772</v>
      </c>
      <c r="J33" s="36">
        <v>11228</v>
      </c>
      <c r="K33" s="36">
        <f>I33-J33</f>
        <v>544</v>
      </c>
    </row>
    <row r="34" spans="2:11" x14ac:dyDescent="0.35">
      <c r="B34" s="37" t="s">
        <v>71</v>
      </c>
      <c r="C34" s="38">
        <v>9344</v>
      </c>
      <c r="D34" s="38">
        <v>10117</v>
      </c>
      <c r="E34" s="38">
        <f>C34-D34</f>
        <v>-773</v>
      </c>
      <c r="F34" s="38">
        <v>10159</v>
      </c>
      <c r="G34" s="38">
        <v>8764</v>
      </c>
      <c r="H34" s="38">
        <f>F34-G34</f>
        <v>1395</v>
      </c>
      <c r="I34" s="38">
        <v>10169</v>
      </c>
      <c r="J34" s="38">
        <v>11116</v>
      </c>
      <c r="K34" s="38">
        <f>I34-J34</f>
        <v>-947</v>
      </c>
    </row>
    <row r="35" spans="2:11" x14ac:dyDescent="0.35">
      <c r="B35" s="35" t="s">
        <v>56</v>
      </c>
      <c r="C35" s="36">
        <v>13060</v>
      </c>
      <c r="D35" s="36">
        <v>10926</v>
      </c>
      <c r="E35" s="36">
        <f>C35-D35</f>
        <v>2134</v>
      </c>
      <c r="F35" s="36">
        <v>13281</v>
      </c>
      <c r="G35" s="36">
        <v>13587</v>
      </c>
      <c r="H35" s="36">
        <f>F35-G35</f>
        <v>-306</v>
      </c>
      <c r="I35" s="36">
        <v>11857</v>
      </c>
      <c r="J35" s="36">
        <v>10981</v>
      </c>
      <c r="K35" s="36">
        <f>I35-J35</f>
        <v>876</v>
      </c>
    </row>
    <row r="36" spans="2:11" x14ac:dyDescent="0.35">
      <c r="B36" s="37" t="s">
        <v>73</v>
      </c>
      <c r="C36" s="38">
        <v>21974</v>
      </c>
      <c r="D36" s="38">
        <v>11939</v>
      </c>
      <c r="E36" s="38">
        <f>C36-D36</f>
        <v>10035</v>
      </c>
      <c r="F36" s="38">
        <v>19220</v>
      </c>
      <c r="G36" s="38">
        <v>7497</v>
      </c>
      <c r="H36" s="38">
        <f>F36-G36</f>
        <v>11723</v>
      </c>
      <c r="I36" s="38">
        <v>26901</v>
      </c>
      <c r="J36" s="38">
        <v>10568</v>
      </c>
      <c r="K36" s="38">
        <f>I36-J36</f>
        <v>16333</v>
      </c>
    </row>
    <row r="37" spans="2:11" x14ac:dyDescent="0.35">
      <c r="B37" s="35" t="s">
        <v>58</v>
      </c>
      <c r="C37" s="36">
        <v>8855</v>
      </c>
      <c r="D37" s="36">
        <v>8700</v>
      </c>
      <c r="E37" s="36">
        <f>C37-D37</f>
        <v>155</v>
      </c>
      <c r="F37" s="36">
        <v>9086</v>
      </c>
      <c r="G37" s="36">
        <v>8303</v>
      </c>
      <c r="H37" s="36">
        <f>F37-G37</f>
        <v>783</v>
      </c>
      <c r="I37" s="36">
        <v>9087</v>
      </c>
      <c r="J37" s="36">
        <v>9609</v>
      </c>
      <c r="K37" s="36">
        <f>I37-J37</f>
        <v>-522</v>
      </c>
    </row>
    <row r="38" spans="2:11" x14ac:dyDescent="0.35">
      <c r="B38" s="37" t="s">
        <v>68</v>
      </c>
      <c r="C38" s="38">
        <v>5257</v>
      </c>
      <c r="D38" s="38">
        <v>6876</v>
      </c>
      <c r="E38" s="38">
        <f>C38-D38</f>
        <v>-1619</v>
      </c>
      <c r="F38" s="38">
        <v>7650</v>
      </c>
      <c r="G38" s="38">
        <v>5148</v>
      </c>
      <c r="H38" s="38">
        <f>F38-G38</f>
        <v>2502</v>
      </c>
      <c r="I38" s="38">
        <v>5313</v>
      </c>
      <c r="J38" s="38">
        <v>7699</v>
      </c>
      <c r="K38" s="38">
        <f>I38-J38</f>
        <v>-2386</v>
      </c>
    </row>
    <row r="39" spans="2:11" x14ac:dyDescent="0.35">
      <c r="B39" s="35" t="s">
        <v>62</v>
      </c>
      <c r="C39" s="36">
        <v>7359</v>
      </c>
      <c r="D39" s="36">
        <v>6612</v>
      </c>
      <c r="E39" s="36">
        <f>C39-D39</f>
        <v>747</v>
      </c>
      <c r="F39" s="36">
        <v>8738</v>
      </c>
      <c r="G39" s="36">
        <v>7226</v>
      </c>
      <c r="H39" s="36">
        <f>F39-G39</f>
        <v>1512</v>
      </c>
      <c r="I39" s="36">
        <v>7323</v>
      </c>
      <c r="J39" s="36">
        <v>6978</v>
      </c>
      <c r="K39" s="36">
        <f>I39-J39</f>
        <v>345</v>
      </c>
    </row>
    <row r="40" spans="2:11" x14ac:dyDescent="0.35">
      <c r="B40" s="37" t="s">
        <v>66</v>
      </c>
      <c r="C40" s="38">
        <v>6844</v>
      </c>
      <c r="D40" s="38">
        <v>7100</v>
      </c>
      <c r="E40" s="38">
        <f>C40-D40</f>
        <v>-256</v>
      </c>
      <c r="F40" s="38">
        <v>7131</v>
      </c>
      <c r="G40" s="38">
        <v>6981</v>
      </c>
      <c r="H40" s="38">
        <f>F40-G40</f>
        <v>150</v>
      </c>
      <c r="I40" s="38">
        <v>6828</v>
      </c>
      <c r="J40" s="38">
        <v>6965</v>
      </c>
      <c r="K40" s="38">
        <f>I40-J40</f>
        <v>-137</v>
      </c>
    </row>
    <row r="41" spans="2:11" x14ac:dyDescent="0.35">
      <c r="B41" s="35" t="s">
        <v>65</v>
      </c>
      <c r="C41" s="36">
        <v>6170</v>
      </c>
      <c r="D41" s="36">
        <v>6113</v>
      </c>
      <c r="E41" s="36">
        <f>C41-D41</f>
        <v>57</v>
      </c>
      <c r="F41" s="36">
        <v>4925</v>
      </c>
      <c r="G41" s="36">
        <v>4685</v>
      </c>
      <c r="H41" s="36">
        <f>F41-G41</f>
        <v>240</v>
      </c>
      <c r="I41" s="36">
        <v>5110</v>
      </c>
      <c r="J41" s="36">
        <v>5032</v>
      </c>
      <c r="K41" s="36">
        <f>I41-J41</f>
        <v>78</v>
      </c>
    </row>
    <row r="42" spans="2:11" x14ac:dyDescent="0.35">
      <c r="B42" s="37" t="s">
        <v>74</v>
      </c>
      <c r="C42" s="38">
        <v>736386</v>
      </c>
      <c r="D42" s="38">
        <v>768590</v>
      </c>
      <c r="E42" s="38">
        <f t="shared" ref="E42" si="5">C42-D42</f>
        <v>-32204</v>
      </c>
      <c r="F42" s="38">
        <v>884436</v>
      </c>
      <c r="G42" s="38">
        <v>893213</v>
      </c>
      <c r="H42" s="38">
        <f t="shared" ref="H42" si="6">F42-G42</f>
        <v>-8777</v>
      </c>
      <c r="I42" s="38">
        <v>766094</v>
      </c>
      <c r="J42" s="38">
        <v>794511</v>
      </c>
      <c r="K42" s="38">
        <f t="shared" ref="K42" si="7">I42-J42</f>
        <v>-28417</v>
      </c>
    </row>
    <row r="43" spans="2:11" x14ac:dyDescent="0.35">
      <c r="B43" s="149" t="s">
        <v>231</v>
      </c>
      <c r="C43" s="149"/>
      <c r="D43" s="149"/>
      <c r="E43" s="149"/>
      <c r="F43" s="149"/>
      <c r="G43" s="149"/>
      <c r="H43" s="149"/>
      <c r="I43" s="149"/>
      <c r="J43" s="149"/>
      <c r="K43" s="149"/>
    </row>
    <row r="46" spans="2:11" ht="27.75" customHeight="1" x14ac:dyDescent="0.35">
      <c r="B46" s="150" t="s">
        <v>233</v>
      </c>
      <c r="C46" s="150"/>
      <c r="D46" s="150"/>
      <c r="E46" s="150"/>
      <c r="F46" s="150"/>
      <c r="G46" s="150"/>
      <c r="H46" s="150"/>
      <c r="I46" s="150"/>
      <c r="J46" s="150"/>
      <c r="K46" s="150"/>
    </row>
    <row r="47" spans="2:11" ht="15" customHeight="1" x14ac:dyDescent="0.35">
      <c r="B47" s="151" t="s">
        <v>156</v>
      </c>
      <c r="C47" s="141" t="s">
        <v>239</v>
      </c>
      <c r="D47" s="142"/>
      <c r="E47" s="143"/>
      <c r="F47" s="141" t="s">
        <v>207</v>
      </c>
      <c r="G47" s="142"/>
      <c r="H47" s="143"/>
      <c r="I47" s="141" t="s">
        <v>240</v>
      </c>
      <c r="J47" s="142"/>
      <c r="K47" s="143"/>
    </row>
    <row r="48" spans="2:11" x14ac:dyDescent="0.35">
      <c r="B48" s="152"/>
      <c r="C48" s="32" t="s">
        <v>158</v>
      </c>
      <c r="D48" s="33" t="s">
        <v>159</v>
      </c>
      <c r="E48" s="33" t="s">
        <v>132</v>
      </c>
      <c r="F48" s="32" t="s">
        <v>158</v>
      </c>
      <c r="G48" s="33" t="s">
        <v>159</v>
      </c>
      <c r="H48" s="33" t="s">
        <v>132</v>
      </c>
      <c r="I48" s="32" t="s">
        <v>158</v>
      </c>
      <c r="J48" s="33" t="s">
        <v>159</v>
      </c>
      <c r="K48" s="33" t="s">
        <v>132</v>
      </c>
    </row>
    <row r="49" spans="2:11" x14ac:dyDescent="0.35">
      <c r="B49" s="34" t="s">
        <v>80</v>
      </c>
      <c r="C49" s="27">
        <f>C50+C58+C67+C72+C76</f>
        <v>1122014</v>
      </c>
      <c r="D49" s="27">
        <f>D50+D58+D67+D72+D76</f>
        <v>1142306</v>
      </c>
      <c r="E49" s="27">
        <f>E50+E58+E67+E72+E76</f>
        <v>-20292</v>
      </c>
      <c r="F49" s="27">
        <f>F50+F58+F67+F72+F76</f>
        <v>1308734</v>
      </c>
      <c r="G49" s="27">
        <f>G50+G58+G67+G72+G76</f>
        <v>1281237</v>
      </c>
      <c r="H49" s="27">
        <f>H50+H58+H67+H72+H76</f>
        <v>27497</v>
      </c>
      <c r="I49" s="27">
        <f>I50+I58+I67+I72+I76</f>
        <v>1156716</v>
      </c>
      <c r="J49" s="27">
        <f>J50+J58+J67+J72+J76</f>
        <v>1188714</v>
      </c>
      <c r="K49" s="27">
        <f>K50+K58+K67+K72+K76</f>
        <v>-31998</v>
      </c>
    </row>
    <row r="50" spans="2:11" x14ac:dyDescent="0.35">
      <c r="B50" s="39" t="s">
        <v>17</v>
      </c>
      <c r="C50" s="40">
        <f>SUM(C51:C57)</f>
        <v>48263</v>
      </c>
      <c r="D50" s="40">
        <f t="shared" ref="D50:K50" si="8">SUM(D51:D57)</f>
        <v>33611</v>
      </c>
      <c r="E50" s="40">
        <f t="shared" si="8"/>
        <v>14652</v>
      </c>
      <c r="F50" s="40">
        <f t="shared" si="8"/>
        <v>51313</v>
      </c>
      <c r="G50" s="40">
        <f t="shared" si="8"/>
        <v>34368</v>
      </c>
      <c r="H50" s="40">
        <f t="shared" si="8"/>
        <v>16945</v>
      </c>
      <c r="I50" s="40">
        <f t="shared" si="8"/>
        <v>56985</v>
      </c>
      <c r="J50" s="40">
        <f t="shared" si="8"/>
        <v>36107</v>
      </c>
      <c r="K50" s="40">
        <f t="shared" si="8"/>
        <v>20878</v>
      </c>
    </row>
    <row r="51" spans="2:11" x14ac:dyDescent="0.35">
      <c r="B51" s="37" t="s">
        <v>18</v>
      </c>
      <c r="C51" s="38">
        <v>615</v>
      </c>
      <c r="D51" s="38">
        <v>956</v>
      </c>
      <c r="E51" s="38">
        <f>C51-D51</f>
        <v>-341</v>
      </c>
      <c r="F51" s="38">
        <v>1013</v>
      </c>
      <c r="G51" s="38">
        <v>1221</v>
      </c>
      <c r="H51" s="38">
        <f t="shared" ref="H51:H57" si="9">F51-G51</f>
        <v>-208</v>
      </c>
      <c r="I51" s="38">
        <v>750</v>
      </c>
      <c r="J51" s="38">
        <v>1112</v>
      </c>
      <c r="K51" s="38">
        <f t="shared" ref="K51:K57" si="10">I51-J51</f>
        <v>-362</v>
      </c>
    </row>
    <row r="52" spans="2:11" x14ac:dyDescent="0.35">
      <c r="B52" s="35" t="s">
        <v>19</v>
      </c>
      <c r="C52" s="36">
        <v>5325</v>
      </c>
      <c r="D52" s="36">
        <v>5882</v>
      </c>
      <c r="E52" s="36">
        <f t="shared" ref="E52:E57" si="11">C52-D52</f>
        <v>-557</v>
      </c>
      <c r="F52" s="36">
        <v>6330</v>
      </c>
      <c r="G52" s="36">
        <v>6492</v>
      </c>
      <c r="H52" s="36">
        <f t="shared" si="9"/>
        <v>-162</v>
      </c>
      <c r="I52" s="36">
        <v>4858</v>
      </c>
      <c r="J52" s="36">
        <v>5287</v>
      </c>
      <c r="K52" s="36">
        <f t="shared" si="10"/>
        <v>-429</v>
      </c>
    </row>
    <row r="53" spans="2:11" x14ac:dyDescent="0.35">
      <c r="B53" s="37" t="s">
        <v>20</v>
      </c>
      <c r="C53" s="38">
        <v>6476</v>
      </c>
      <c r="D53" s="38">
        <v>6966</v>
      </c>
      <c r="E53" s="38">
        <f t="shared" si="11"/>
        <v>-490</v>
      </c>
      <c r="F53" s="38">
        <v>8128</v>
      </c>
      <c r="G53" s="38">
        <v>8586</v>
      </c>
      <c r="H53" s="38">
        <f t="shared" si="9"/>
        <v>-458</v>
      </c>
      <c r="I53" s="38">
        <v>6864</v>
      </c>
      <c r="J53" s="38">
        <v>8099</v>
      </c>
      <c r="K53" s="38">
        <f t="shared" si="10"/>
        <v>-1235</v>
      </c>
    </row>
    <row r="54" spans="2:11" x14ac:dyDescent="0.35">
      <c r="B54" s="35" t="s">
        <v>21</v>
      </c>
      <c r="C54" s="36">
        <v>21682</v>
      </c>
      <c r="D54" s="36">
        <v>5332</v>
      </c>
      <c r="E54" s="36">
        <f t="shared" si="11"/>
        <v>16350</v>
      </c>
      <c r="F54" s="36">
        <v>20926</v>
      </c>
      <c r="G54" s="36">
        <v>4283</v>
      </c>
      <c r="H54" s="36">
        <f t="shared" si="9"/>
        <v>16643</v>
      </c>
      <c r="I54" s="36">
        <v>28481</v>
      </c>
      <c r="J54" s="36">
        <v>5364</v>
      </c>
      <c r="K54" s="36">
        <f t="shared" si="10"/>
        <v>23117</v>
      </c>
    </row>
    <row r="55" spans="2:11" x14ac:dyDescent="0.35">
      <c r="B55" s="37" t="s">
        <v>22</v>
      </c>
      <c r="C55" s="38">
        <v>9160</v>
      </c>
      <c r="D55" s="38">
        <v>9453</v>
      </c>
      <c r="E55" s="38">
        <f t="shared" si="11"/>
        <v>-293</v>
      </c>
      <c r="F55" s="38">
        <v>10414</v>
      </c>
      <c r="G55" s="38">
        <v>11016</v>
      </c>
      <c r="H55" s="38">
        <f t="shared" si="9"/>
        <v>-602</v>
      </c>
      <c r="I55" s="38">
        <v>10101</v>
      </c>
      <c r="J55" s="38">
        <v>10555</v>
      </c>
      <c r="K55" s="38">
        <f t="shared" si="10"/>
        <v>-454</v>
      </c>
    </row>
    <row r="56" spans="2:11" x14ac:dyDescent="0.35">
      <c r="B56" s="35" t="s">
        <v>23</v>
      </c>
      <c r="C56" s="36">
        <v>5005</v>
      </c>
      <c r="D56" s="36">
        <v>5022</v>
      </c>
      <c r="E56" s="36">
        <f t="shared" si="11"/>
        <v>-17</v>
      </c>
      <c r="F56" s="36">
        <v>4487</v>
      </c>
      <c r="G56" s="36">
        <v>2718</v>
      </c>
      <c r="H56" s="36">
        <f t="shared" si="9"/>
        <v>1769</v>
      </c>
      <c r="I56" s="36">
        <v>5931</v>
      </c>
      <c r="J56" s="36">
        <v>5671</v>
      </c>
      <c r="K56" s="36">
        <f t="shared" si="10"/>
        <v>260</v>
      </c>
    </row>
    <row r="57" spans="2:11" x14ac:dyDescent="0.35">
      <c r="B57" s="37" t="s">
        <v>24</v>
      </c>
      <c r="C57" s="38">
        <v>0</v>
      </c>
      <c r="D57" s="38">
        <v>0</v>
      </c>
      <c r="E57" s="38">
        <f t="shared" si="11"/>
        <v>0</v>
      </c>
      <c r="F57" s="38">
        <v>15</v>
      </c>
      <c r="G57" s="38">
        <v>52</v>
      </c>
      <c r="H57" s="38">
        <f t="shared" si="9"/>
        <v>-37</v>
      </c>
      <c r="I57" s="38">
        <v>0</v>
      </c>
      <c r="J57" s="38">
        <v>19</v>
      </c>
      <c r="K57" s="38">
        <f t="shared" si="10"/>
        <v>-19</v>
      </c>
    </row>
    <row r="58" spans="2:11" x14ac:dyDescent="0.35">
      <c r="B58" s="39" t="s">
        <v>25</v>
      </c>
      <c r="C58" s="40">
        <f>SUM(C59:C66)</f>
        <v>73309</v>
      </c>
      <c r="D58" s="40">
        <f>SUM(D59:D66)</f>
        <v>74285</v>
      </c>
      <c r="E58" s="40">
        <f>SUM(E59:E66)</f>
        <v>-976</v>
      </c>
      <c r="F58" s="40">
        <f>SUM(F59:F66)</f>
        <v>94047</v>
      </c>
      <c r="G58" s="40">
        <f>SUM(G59:G66)</f>
        <v>81292</v>
      </c>
      <c r="H58" s="40">
        <f>SUM(H59:H66)</f>
        <v>12755</v>
      </c>
      <c r="I58" s="40">
        <f>SUM(I59:I66)</f>
        <v>80378</v>
      </c>
      <c r="J58" s="40">
        <f>SUM(J59:J66)</f>
        <v>88472</v>
      </c>
      <c r="K58" s="40">
        <f>SUM(K59:K66)</f>
        <v>-8094</v>
      </c>
    </row>
    <row r="59" spans="2:11" x14ac:dyDescent="0.35">
      <c r="B59" s="37" t="s">
        <v>26</v>
      </c>
      <c r="C59" s="38">
        <v>400</v>
      </c>
      <c r="D59" s="38">
        <v>166</v>
      </c>
      <c r="E59" s="38">
        <f t="shared" ref="E59:E66" si="12">C59-D59</f>
        <v>234</v>
      </c>
      <c r="F59" s="38">
        <v>592</v>
      </c>
      <c r="G59" s="38">
        <v>189</v>
      </c>
      <c r="H59" s="38">
        <f t="shared" ref="H59:H66" si="13">F59-G59</f>
        <v>403</v>
      </c>
      <c r="I59" s="38">
        <v>439</v>
      </c>
      <c r="J59" s="38">
        <v>254</v>
      </c>
      <c r="K59" s="38">
        <f t="shared" ref="K59:K66" si="14">I59-J59</f>
        <v>185</v>
      </c>
    </row>
    <row r="60" spans="2:11" x14ac:dyDescent="0.35">
      <c r="B60" s="35" t="s">
        <v>28</v>
      </c>
      <c r="C60" s="36">
        <v>20198</v>
      </c>
      <c r="D60" s="36">
        <v>22337</v>
      </c>
      <c r="E60" s="36">
        <f t="shared" si="12"/>
        <v>-2139</v>
      </c>
      <c r="F60" s="36">
        <v>31709</v>
      </c>
      <c r="G60" s="36">
        <v>28337</v>
      </c>
      <c r="H60" s="36">
        <f t="shared" si="13"/>
        <v>3372</v>
      </c>
      <c r="I60" s="36">
        <v>25898</v>
      </c>
      <c r="J60" s="36">
        <v>29726</v>
      </c>
      <c r="K60" s="36">
        <f t="shared" si="14"/>
        <v>-3828</v>
      </c>
    </row>
    <row r="61" spans="2:11" x14ac:dyDescent="0.35">
      <c r="B61" s="37" t="s">
        <v>29</v>
      </c>
      <c r="C61" s="38">
        <v>3343</v>
      </c>
      <c r="D61" s="38">
        <v>3661</v>
      </c>
      <c r="E61" s="38">
        <f t="shared" si="12"/>
        <v>-318</v>
      </c>
      <c r="F61" s="38">
        <v>3935</v>
      </c>
      <c r="G61" s="38">
        <v>3009</v>
      </c>
      <c r="H61" s="38">
        <f t="shared" si="13"/>
        <v>926</v>
      </c>
      <c r="I61" s="38">
        <v>3600</v>
      </c>
      <c r="J61" s="38">
        <v>4329</v>
      </c>
      <c r="K61" s="38">
        <f t="shared" si="14"/>
        <v>-729</v>
      </c>
    </row>
    <row r="62" spans="2:11" x14ac:dyDescent="0.35">
      <c r="B62" s="35" t="s">
        <v>30</v>
      </c>
      <c r="C62" s="36">
        <v>298</v>
      </c>
      <c r="D62" s="36">
        <v>141</v>
      </c>
      <c r="E62" s="36">
        <f t="shared" si="12"/>
        <v>157</v>
      </c>
      <c r="F62" s="36">
        <v>199</v>
      </c>
      <c r="G62" s="36">
        <v>104</v>
      </c>
      <c r="H62" s="36">
        <f t="shared" si="13"/>
        <v>95</v>
      </c>
      <c r="I62" s="36">
        <v>181</v>
      </c>
      <c r="J62" s="36">
        <v>122</v>
      </c>
      <c r="K62" s="36">
        <f t="shared" si="14"/>
        <v>59</v>
      </c>
    </row>
    <row r="63" spans="2:11" x14ac:dyDescent="0.35">
      <c r="B63" s="37" t="s">
        <v>31</v>
      </c>
      <c r="C63" s="38">
        <v>29638</v>
      </c>
      <c r="D63" s="38">
        <v>27746</v>
      </c>
      <c r="E63" s="38">
        <f t="shared" si="12"/>
        <v>1892</v>
      </c>
      <c r="F63" s="38">
        <v>33880</v>
      </c>
      <c r="G63" s="38">
        <v>29727</v>
      </c>
      <c r="H63" s="38">
        <f t="shared" si="13"/>
        <v>4153</v>
      </c>
      <c r="I63" s="38">
        <v>28368</v>
      </c>
      <c r="J63" s="38">
        <v>29631</v>
      </c>
      <c r="K63" s="38">
        <f t="shared" si="14"/>
        <v>-1263</v>
      </c>
    </row>
    <row r="64" spans="2:11" x14ac:dyDescent="0.35">
      <c r="B64" s="35" t="s">
        <v>32</v>
      </c>
      <c r="C64" s="36">
        <v>448</v>
      </c>
      <c r="D64" s="36">
        <v>503</v>
      </c>
      <c r="E64" s="36">
        <f t="shared" si="12"/>
        <v>-55</v>
      </c>
      <c r="F64" s="36">
        <v>603</v>
      </c>
      <c r="G64" s="36">
        <v>675</v>
      </c>
      <c r="H64" s="36">
        <f t="shared" si="13"/>
        <v>-72</v>
      </c>
      <c r="I64" s="36">
        <v>676</v>
      </c>
      <c r="J64" s="36">
        <v>813</v>
      </c>
      <c r="K64" s="36">
        <f t="shared" si="14"/>
        <v>-137</v>
      </c>
    </row>
    <row r="65" spans="2:11" x14ac:dyDescent="0.35">
      <c r="B65" s="37" t="s">
        <v>33</v>
      </c>
      <c r="C65" s="38">
        <v>75</v>
      </c>
      <c r="D65" s="38">
        <v>19</v>
      </c>
      <c r="E65" s="38">
        <f t="shared" si="12"/>
        <v>56</v>
      </c>
      <c r="F65" s="38">
        <v>22</v>
      </c>
      <c r="G65" s="38">
        <v>0</v>
      </c>
      <c r="H65" s="38">
        <f t="shared" si="13"/>
        <v>22</v>
      </c>
      <c r="I65" s="38">
        <v>22</v>
      </c>
      <c r="J65" s="38">
        <v>18</v>
      </c>
      <c r="K65" s="38">
        <f t="shared" si="14"/>
        <v>4</v>
      </c>
    </row>
    <row r="66" spans="2:11" x14ac:dyDescent="0.35">
      <c r="B66" s="35" t="s">
        <v>34</v>
      </c>
      <c r="C66" s="36">
        <v>18909</v>
      </c>
      <c r="D66" s="36">
        <v>19712</v>
      </c>
      <c r="E66" s="36">
        <f t="shared" si="12"/>
        <v>-803</v>
      </c>
      <c r="F66" s="36">
        <v>23107</v>
      </c>
      <c r="G66" s="36">
        <v>19251</v>
      </c>
      <c r="H66" s="36">
        <f t="shared" si="13"/>
        <v>3856</v>
      </c>
      <c r="I66" s="36">
        <v>21194</v>
      </c>
      <c r="J66" s="36">
        <v>23579</v>
      </c>
      <c r="K66" s="36">
        <f t="shared" si="14"/>
        <v>-2385</v>
      </c>
    </row>
    <row r="67" spans="2:11" s="49" customFormat="1" x14ac:dyDescent="0.35">
      <c r="B67" s="164" t="s">
        <v>35</v>
      </c>
      <c r="C67" s="165">
        <f>SUM(C68:C71)</f>
        <v>856747</v>
      </c>
      <c r="D67" s="165">
        <f t="shared" ref="D67:K67" si="15">SUM(D68:D71)</f>
        <v>888712</v>
      </c>
      <c r="E67" s="165">
        <f t="shared" si="15"/>
        <v>-31965</v>
      </c>
      <c r="F67" s="165">
        <f t="shared" si="15"/>
        <v>967964</v>
      </c>
      <c r="G67" s="165">
        <f t="shared" si="15"/>
        <v>962248</v>
      </c>
      <c r="H67" s="165">
        <f t="shared" si="15"/>
        <v>5716</v>
      </c>
      <c r="I67" s="165">
        <f t="shared" si="15"/>
        <v>869501</v>
      </c>
      <c r="J67" s="165">
        <f t="shared" si="15"/>
        <v>900048</v>
      </c>
      <c r="K67" s="165">
        <f t="shared" si="15"/>
        <v>-30547</v>
      </c>
    </row>
    <row r="68" spans="2:11" x14ac:dyDescent="0.35">
      <c r="B68" s="35" t="s">
        <v>36</v>
      </c>
      <c r="C68" s="36">
        <v>27251</v>
      </c>
      <c r="D68" s="36">
        <v>27911</v>
      </c>
      <c r="E68" s="36">
        <f t="shared" ref="E68:E75" si="16">C68-D68</f>
        <v>-660</v>
      </c>
      <c r="F68" s="36">
        <v>27422</v>
      </c>
      <c r="G68" s="36">
        <v>27827</v>
      </c>
      <c r="H68" s="36">
        <f t="shared" ref="H68:H71" si="17">F68-G68</f>
        <v>-405</v>
      </c>
      <c r="I68" s="36">
        <v>17159</v>
      </c>
      <c r="J68" s="36">
        <v>18092</v>
      </c>
      <c r="K68" s="36">
        <f t="shared" ref="K68:K71" si="18">I68-J68</f>
        <v>-933</v>
      </c>
    </row>
    <row r="69" spans="2:11" x14ac:dyDescent="0.35">
      <c r="B69" s="37" t="s">
        <v>37</v>
      </c>
      <c r="C69" s="38">
        <v>632</v>
      </c>
      <c r="D69" s="38">
        <v>796</v>
      </c>
      <c r="E69" s="38">
        <f t="shared" si="16"/>
        <v>-164</v>
      </c>
      <c r="F69" s="38">
        <v>615</v>
      </c>
      <c r="G69" s="38">
        <v>485</v>
      </c>
      <c r="H69" s="38">
        <f t="shared" si="17"/>
        <v>130</v>
      </c>
      <c r="I69" s="38">
        <v>806</v>
      </c>
      <c r="J69" s="38">
        <v>508</v>
      </c>
      <c r="K69" s="38">
        <f t="shared" si="18"/>
        <v>298</v>
      </c>
    </row>
    <row r="70" spans="2:11" x14ac:dyDescent="0.35">
      <c r="B70" s="35" t="s">
        <v>38</v>
      </c>
      <c r="C70" s="36">
        <v>195139</v>
      </c>
      <c r="D70" s="36">
        <v>202076</v>
      </c>
      <c r="E70" s="36">
        <f t="shared" si="16"/>
        <v>-6937</v>
      </c>
      <c r="F70" s="36">
        <v>202138</v>
      </c>
      <c r="G70" s="36">
        <v>202582</v>
      </c>
      <c r="H70" s="36">
        <f t="shared" si="17"/>
        <v>-444</v>
      </c>
      <c r="I70" s="36">
        <v>190859</v>
      </c>
      <c r="J70" s="36">
        <v>198186</v>
      </c>
      <c r="K70" s="36">
        <f t="shared" si="18"/>
        <v>-7327</v>
      </c>
    </row>
    <row r="71" spans="2:11" x14ac:dyDescent="0.35">
      <c r="B71" s="37" t="s">
        <v>39</v>
      </c>
      <c r="C71" s="38">
        <v>633725</v>
      </c>
      <c r="D71" s="38">
        <v>657929</v>
      </c>
      <c r="E71" s="38">
        <f t="shared" si="16"/>
        <v>-24204</v>
      </c>
      <c r="F71" s="38">
        <v>737789</v>
      </c>
      <c r="G71" s="38">
        <v>731354</v>
      </c>
      <c r="H71" s="38">
        <f t="shared" si="17"/>
        <v>6435</v>
      </c>
      <c r="I71" s="38">
        <v>660677</v>
      </c>
      <c r="J71" s="38">
        <v>683262</v>
      </c>
      <c r="K71" s="38">
        <f t="shared" si="18"/>
        <v>-22585</v>
      </c>
    </row>
    <row r="72" spans="2:11" s="49" customFormat="1" x14ac:dyDescent="0.35">
      <c r="B72" s="39" t="s">
        <v>40</v>
      </c>
      <c r="C72" s="40">
        <f>SUM(C73:C75)</f>
        <v>112500</v>
      </c>
      <c r="D72" s="40">
        <f t="shared" ref="D72:K72" si="19">SUM(D73:D75)</f>
        <v>115711</v>
      </c>
      <c r="E72" s="40">
        <f t="shared" si="19"/>
        <v>-3211</v>
      </c>
      <c r="F72" s="40">
        <f t="shared" si="19"/>
        <v>154049</v>
      </c>
      <c r="G72" s="40">
        <f t="shared" si="19"/>
        <v>162294</v>
      </c>
      <c r="H72" s="40">
        <f t="shared" si="19"/>
        <v>-8245</v>
      </c>
      <c r="I72" s="40">
        <f t="shared" si="19"/>
        <v>114304</v>
      </c>
      <c r="J72" s="40">
        <f t="shared" si="19"/>
        <v>128162</v>
      </c>
      <c r="K72" s="40">
        <f t="shared" si="19"/>
        <v>-13858</v>
      </c>
    </row>
    <row r="73" spans="2:11" x14ac:dyDescent="0.35">
      <c r="B73" s="37" t="s">
        <v>41</v>
      </c>
      <c r="C73" s="38">
        <v>58545</v>
      </c>
      <c r="D73" s="38">
        <v>57836</v>
      </c>
      <c r="E73" s="38">
        <f t="shared" si="16"/>
        <v>709</v>
      </c>
      <c r="F73" s="38">
        <v>85733</v>
      </c>
      <c r="G73" s="38">
        <v>86159</v>
      </c>
      <c r="H73" s="38">
        <f t="shared" ref="H73:H75" si="20">F73-G73</f>
        <v>-426</v>
      </c>
      <c r="I73" s="38">
        <v>64873</v>
      </c>
      <c r="J73" s="38">
        <v>68817</v>
      </c>
      <c r="K73" s="38">
        <f t="shared" ref="K73:K75" si="21">I73-J73</f>
        <v>-3944</v>
      </c>
    </row>
    <row r="74" spans="2:11" x14ac:dyDescent="0.35">
      <c r="B74" s="35" t="s">
        <v>42</v>
      </c>
      <c r="C74" s="36">
        <v>7899</v>
      </c>
      <c r="D74" s="36">
        <v>8755</v>
      </c>
      <c r="E74" s="36">
        <f t="shared" si="16"/>
        <v>-856</v>
      </c>
      <c r="F74" s="36">
        <v>8357</v>
      </c>
      <c r="G74" s="36">
        <v>8974</v>
      </c>
      <c r="H74" s="36">
        <f t="shared" si="20"/>
        <v>-617</v>
      </c>
      <c r="I74" s="36">
        <v>5869</v>
      </c>
      <c r="J74" s="36">
        <v>7455</v>
      </c>
      <c r="K74" s="36">
        <f t="shared" si="21"/>
        <v>-1586</v>
      </c>
    </row>
    <row r="75" spans="2:11" x14ac:dyDescent="0.35">
      <c r="B75" s="37" t="s">
        <v>43</v>
      </c>
      <c r="C75" s="38">
        <v>46056</v>
      </c>
      <c r="D75" s="38">
        <v>49120</v>
      </c>
      <c r="E75" s="38">
        <f t="shared" si="16"/>
        <v>-3064</v>
      </c>
      <c r="F75" s="38">
        <v>59959</v>
      </c>
      <c r="G75" s="38">
        <v>67161</v>
      </c>
      <c r="H75" s="38">
        <f t="shared" si="20"/>
        <v>-7202</v>
      </c>
      <c r="I75" s="38">
        <v>43562</v>
      </c>
      <c r="J75" s="38">
        <v>51890</v>
      </c>
      <c r="K75" s="38">
        <f t="shared" si="21"/>
        <v>-8328</v>
      </c>
    </row>
    <row r="76" spans="2:11" s="49" customFormat="1" x14ac:dyDescent="0.35">
      <c r="B76" s="39" t="s">
        <v>44</v>
      </c>
      <c r="C76" s="40">
        <f>SUM(C77:C79)</f>
        <v>31195</v>
      </c>
      <c r="D76" s="40">
        <f>SUM(D77:D79)</f>
        <v>29987</v>
      </c>
      <c r="E76" s="40">
        <f>SUM(E77:E79)</f>
        <v>1208</v>
      </c>
      <c r="F76" s="40">
        <f>SUM(F77:F79)</f>
        <v>41361</v>
      </c>
      <c r="G76" s="40">
        <f>SUM(G77:G79)</f>
        <v>41035</v>
      </c>
      <c r="H76" s="40">
        <f>SUM(H77:H79)</f>
        <v>326</v>
      </c>
      <c r="I76" s="40">
        <f>SUM(I77:I79)</f>
        <v>35548</v>
      </c>
      <c r="J76" s="40">
        <f>SUM(J77:J79)</f>
        <v>35925</v>
      </c>
      <c r="K76" s="40">
        <f>SUM(K77:K79)</f>
        <v>-377</v>
      </c>
    </row>
    <row r="77" spans="2:11" x14ac:dyDescent="0.35">
      <c r="B77" s="37" t="s">
        <v>45</v>
      </c>
      <c r="C77" s="38">
        <v>10980</v>
      </c>
      <c r="D77" s="38">
        <v>8823</v>
      </c>
      <c r="E77" s="38">
        <f t="shared" ref="E77:E79" si="22">C77-D77</f>
        <v>2157</v>
      </c>
      <c r="F77" s="38">
        <v>10906</v>
      </c>
      <c r="G77" s="38">
        <v>10813</v>
      </c>
      <c r="H77" s="38">
        <f t="shared" ref="H77:H79" si="23">F77-G77</f>
        <v>93</v>
      </c>
      <c r="I77" s="38">
        <v>8699</v>
      </c>
      <c r="J77" s="38">
        <v>7407</v>
      </c>
      <c r="K77" s="38">
        <f t="shared" ref="K77:K79" si="24">I77-J77</f>
        <v>1292</v>
      </c>
    </row>
    <row r="78" spans="2:11" x14ac:dyDescent="0.35">
      <c r="B78" s="35" t="s">
        <v>46</v>
      </c>
      <c r="C78" s="36">
        <v>508</v>
      </c>
      <c r="D78" s="36">
        <v>649</v>
      </c>
      <c r="E78" s="36">
        <f t="shared" si="22"/>
        <v>-141</v>
      </c>
      <c r="F78" s="36">
        <v>649</v>
      </c>
      <c r="G78" s="36">
        <v>908</v>
      </c>
      <c r="H78" s="36">
        <f t="shared" si="23"/>
        <v>-259</v>
      </c>
      <c r="I78" s="36">
        <v>483</v>
      </c>
      <c r="J78" s="36">
        <v>655</v>
      </c>
      <c r="K78" s="36">
        <f t="shared" si="24"/>
        <v>-172</v>
      </c>
    </row>
    <row r="79" spans="2:11" x14ac:dyDescent="0.35">
      <c r="B79" s="37" t="s">
        <v>48</v>
      </c>
      <c r="C79" s="38">
        <v>19707</v>
      </c>
      <c r="D79" s="38">
        <v>20515</v>
      </c>
      <c r="E79" s="38">
        <f t="shared" si="22"/>
        <v>-808</v>
      </c>
      <c r="F79" s="38">
        <v>29806</v>
      </c>
      <c r="G79" s="38">
        <v>29314</v>
      </c>
      <c r="H79" s="38">
        <f t="shared" si="23"/>
        <v>492</v>
      </c>
      <c r="I79" s="38">
        <v>26366</v>
      </c>
      <c r="J79" s="38">
        <v>27863</v>
      </c>
      <c r="K79" s="38">
        <f t="shared" si="24"/>
        <v>-1497</v>
      </c>
    </row>
    <row r="80" spans="2:11" x14ac:dyDescent="0.35">
      <c r="B80" s="149" t="s">
        <v>231</v>
      </c>
      <c r="C80" s="149"/>
      <c r="D80" s="149"/>
      <c r="E80" s="149"/>
      <c r="F80" s="149"/>
      <c r="G80" s="149"/>
      <c r="H80" s="149"/>
      <c r="I80" s="149"/>
      <c r="J80" s="149"/>
      <c r="K80" s="149"/>
    </row>
  </sheetData>
  <mergeCells count="18">
    <mergeCell ref="B3:K3"/>
    <mergeCell ref="C4:E4"/>
    <mergeCell ref="F4:H4"/>
    <mergeCell ref="I4:K4"/>
    <mergeCell ref="B15:K15"/>
    <mergeCell ref="B18:K18"/>
    <mergeCell ref="B4:B5"/>
    <mergeCell ref="I19:K19"/>
    <mergeCell ref="B46:K46"/>
    <mergeCell ref="C47:E47"/>
    <mergeCell ref="F47:H47"/>
    <mergeCell ref="I47:K47"/>
    <mergeCell ref="B47:B48"/>
    <mergeCell ref="B19:B20"/>
    <mergeCell ref="C19:E19"/>
    <mergeCell ref="F19:H19"/>
    <mergeCell ref="B43:K43"/>
    <mergeCell ref="B80:K8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95"/>
  <sheetViews>
    <sheetView zoomScale="80" zoomScaleNormal="80" workbookViewId="0"/>
  </sheetViews>
  <sheetFormatPr defaultRowHeight="14.5" x14ac:dyDescent="0.35"/>
  <cols>
    <col min="2" max="2" width="35.54296875" customWidth="1"/>
    <col min="4" max="4" width="13" customWidth="1"/>
    <col min="5" max="5" width="16.7265625" customWidth="1"/>
    <col min="6" max="6" width="14.54296875" customWidth="1"/>
    <col min="8" max="8" width="12.7265625" customWidth="1"/>
    <col min="9" max="9" width="12.453125" customWidth="1"/>
    <col min="10" max="10" width="13.453125" customWidth="1"/>
    <col min="12" max="12" width="14.1796875" customWidth="1"/>
    <col min="13" max="13" width="13" customWidth="1"/>
  </cols>
  <sheetData>
    <row r="3" spans="2:13" ht="14.5" customHeight="1" x14ac:dyDescent="0.35">
      <c r="B3" s="158" t="s">
        <v>234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3" x14ac:dyDescent="0.35">
      <c r="B4" s="154" t="s">
        <v>8</v>
      </c>
      <c r="C4" s="159" t="s">
        <v>239</v>
      </c>
      <c r="D4" s="160"/>
      <c r="E4" s="160"/>
      <c r="F4" s="160"/>
      <c r="G4" s="159" t="s">
        <v>207</v>
      </c>
      <c r="H4" s="160"/>
      <c r="I4" s="160"/>
      <c r="J4" s="160"/>
      <c r="K4" s="159" t="s">
        <v>240</v>
      </c>
      <c r="L4" s="160"/>
      <c r="M4" s="160"/>
    </row>
    <row r="5" spans="2:13" ht="15" thickBot="1" x14ac:dyDescent="0.4">
      <c r="B5" s="155"/>
      <c r="C5" s="92" t="s">
        <v>1</v>
      </c>
      <c r="D5" s="93" t="s">
        <v>6</v>
      </c>
      <c r="E5" s="93" t="s">
        <v>7</v>
      </c>
      <c r="F5" s="93" t="s">
        <v>15</v>
      </c>
      <c r="G5" s="92" t="s">
        <v>1</v>
      </c>
      <c r="H5" s="93" t="s">
        <v>6</v>
      </c>
      <c r="I5" s="93" t="s">
        <v>7</v>
      </c>
      <c r="J5" s="93" t="s">
        <v>15</v>
      </c>
      <c r="K5" s="92" t="s">
        <v>1</v>
      </c>
      <c r="L5" s="93" t="s">
        <v>6</v>
      </c>
      <c r="M5" s="93" t="s">
        <v>7</v>
      </c>
    </row>
    <row r="6" spans="2:13" ht="15" thickTop="1" x14ac:dyDescent="0.35">
      <c r="B6" s="1" t="s">
        <v>80</v>
      </c>
      <c r="C6" s="94">
        <v>9138</v>
      </c>
      <c r="D6" s="94">
        <v>5456</v>
      </c>
      <c r="E6" s="94">
        <v>3678</v>
      </c>
      <c r="F6" s="94">
        <v>4</v>
      </c>
      <c r="G6" s="94">
        <v>6700</v>
      </c>
      <c r="H6" s="94">
        <v>3805</v>
      </c>
      <c r="I6" s="94">
        <v>2894</v>
      </c>
      <c r="J6" s="94">
        <v>1</v>
      </c>
      <c r="K6" s="94">
        <v>6324</v>
      </c>
      <c r="L6" s="94">
        <v>3507</v>
      </c>
      <c r="M6" s="94">
        <v>2817</v>
      </c>
    </row>
    <row r="7" spans="2:13" x14ac:dyDescent="0.35">
      <c r="B7" s="95" t="s">
        <v>73</v>
      </c>
      <c r="C7" s="96">
        <v>7293</v>
      </c>
      <c r="D7" s="96">
        <v>4169</v>
      </c>
      <c r="E7" s="96">
        <v>3120</v>
      </c>
      <c r="F7" s="96">
        <v>4</v>
      </c>
      <c r="G7" s="96">
        <v>3997</v>
      </c>
      <c r="H7" s="96">
        <v>2130</v>
      </c>
      <c r="I7" s="96">
        <v>1866</v>
      </c>
      <c r="J7" s="96">
        <v>1</v>
      </c>
      <c r="K7" s="96">
        <v>3748</v>
      </c>
      <c r="L7" s="96">
        <v>1932</v>
      </c>
      <c r="M7" s="96">
        <v>1816</v>
      </c>
    </row>
    <row r="8" spans="2:13" x14ac:dyDescent="0.35">
      <c r="B8" s="95" t="s">
        <v>145</v>
      </c>
      <c r="C8" s="97">
        <v>900</v>
      </c>
      <c r="D8" s="97">
        <v>606</v>
      </c>
      <c r="E8" s="97">
        <v>294</v>
      </c>
      <c r="F8" s="97">
        <v>0</v>
      </c>
      <c r="G8" s="97">
        <v>1640</v>
      </c>
      <c r="H8" s="97">
        <v>971</v>
      </c>
      <c r="I8" s="97">
        <v>669</v>
      </c>
      <c r="J8" s="97">
        <v>0</v>
      </c>
      <c r="K8" s="97">
        <v>1650</v>
      </c>
      <c r="L8" s="97">
        <v>945</v>
      </c>
      <c r="M8" s="97">
        <v>705</v>
      </c>
    </row>
    <row r="9" spans="2:13" x14ac:dyDescent="0.35">
      <c r="B9" s="95" t="s">
        <v>144</v>
      </c>
      <c r="C9" s="96">
        <v>252</v>
      </c>
      <c r="D9" s="96">
        <v>175</v>
      </c>
      <c r="E9" s="96">
        <v>77</v>
      </c>
      <c r="F9" s="96">
        <v>0</v>
      </c>
      <c r="G9" s="96">
        <v>313</v>
      </c>
      <c r="H9" s="96">
        <v>188</v>
      </c>
      <c r="I9" s="96">
        <v>125</v>
      </c>
      <c r="J9" s="96">
        <v>0</v>
      </c>
      <c r="K9" s="96">
        <v>272</v>
      </c>
      <c r="L9" s="96">
        <v>165</v>
      </c>
      <c r="M9" s="96">
        <v>107</v>
      </c>
    </row>
    <row r="10" spans="2:13" x14ac:dyDescent="0.35">
      <c r="B10" s="95" t="s">
        <v>58</v>
      </c>
      <c r="C10" s="97">
        <v>125</v>
      </c>
      <c r="D10" s="97">
        <v>71</v>
      </c>
      <c r="E10" s="97">
        <v>54</v>
      </c>
      <c r="F10" s="97">
        <v>0</v>
      </c>
      <c r="G10" s="97">
        <v>131</v>
      </c>
      <c r="H10" s="97">
        <v>80</v>
      </c>
      <c r="I10" s="97">
        <v>51</v>
      </c>
      <c r="J10" s="97">
        <v>0</v>
      </c>
      <c r="K10" s="97">
        <v>127</v>
      </c>
      <c r="L10" s="97">
        <v>81</v>
      </c>
      <c r="M10" s="97">
        <v>46</v>
      </c>
    </row>
    <row r="11" spans="2:13" x14ac:dyDescent="0.35">
      <c r="B11" s="95" t="s">
        <v>146</v>
      </c>
      <c r="C11" s="96">
        <v>51</v>
      </c>
      <c r="D11" s="96">
        <v>50</v>
      </c>
      <c r="E11" s="96">
        <v>1</v>
      </c>
      <c r="F11" s="96">
        <v>0</v>
      </c>
      <c r="G11" s="96">
        <v>63</v>
      </c>
      <c r="H11" s="96">
        <v>61</v>
      </c>
      <c r="I11" s="96">
        <v>2</v>
      </c>
      <c r="J11" s="96">
        <v>0</v>
      </c>
      <c r="K11" s="96">
        <v>65</v>
      </c>
      <c r="L11" s="96">
        <v>62</v>
      </c>
      <c r="M11" s="96">
        <v>3</v>
      </c>
    </row>
    <row r="12" spans="2:13" x14ac:dyDescent="0.35">
      <c r="B12" s="95" t="s">
        <v>147</v>
      </c>
      <c r="C12" s="97">
        <v>58</v>
      </c>
      <c r="D12" s="97">
        <v>34</v>
      </c>
      <c r="E12" s="97">
        <v>24</v>
      </c>
      <c r="F12" s="97">
        <v>0</v>
      </c>
      <c r="G12" s="97">
        <v>49</v>
      </c>
      <c r="H12" s="97">
        <v>28</v>
      </c>
      <c r="I12" s="97">
        <v>21</v>
      </c>
      <c r="J12" s="97">
        <v>0</v>
      </c>
      <c r="K12" s="97">
        <v>40</v>
      </c>
      <c r="L12" s="97">
        <v>20</v>
      </c>
      <c r="M12" s="97">
        <v>20</v>
      </c>
    </row>
    <row r="13" spans="2:13" x14ac:dyDescent="0.35">
      <c r="B13" s="95" t="s">
        <v>151</v>
      </c>
      <c r="C13" s="96">
        <v>28</v>
      </c>
      <c r="D13" s="96">
        <v>17</v>
      </c>
      <c r="E13" s="96">
        <v>11</v>
      </c>
      <c r="F13" s="96">
        <v>0</v>
      </c>
      <c r="G13" s="96">
        <v>39</v>
      </c>
      <c r="H13" s="96">
        <v>23</v>
      </c>
      <c r="I13" s="96">
        <v>16</v>
      </c>
      <c r="J13" s="96">
        <v>0</v>
      </c>
      <c r="K13" s="96">
        <v>39</v>
      </c>
      <c r="L13" s="96">
        <v>27</v>
      </c>
      <c r="M13" s="96">
        <v>12</v>
      </c>
    </row>
    <row r="14" spans="2:13" x14ac:dyDescent="0.35">
      <c r="B14" s="95" t="s">
        <v>59</v>
      </c>
      <c r="C14" s="97">
        <v>24</v>
      </c>
      <c r="D14" s="97">
        <v>13</v>
      </c>
      <c r="E14" s="97">
        <v>11</v>
      </c>
      <c r="F14" s="97">
        <v>0</v>
      </c>
      <c r="G14" s="97">
        <v>36</v>
      </c>
      <c r="H14" s="97">
        <v>19</v>
      </c>
      <c r="I14" s="97">
        <v>17</v>
      </c>
      <c r="J14" s="97">
        <v>0</v>
      </c>
      <c r="K14" s="97">
        <v>34</v>
      </c>
      <c r="L14" s="97">
        <v>22</v>
      </c>
      <c r="M14" s="97">
        <v>12</v>
      </c>
    </row>
    <row r="15" spans="2:13" x14ac:dyDescent="0.35">
      <c r="B15" s="95" t="s">
        <v>153</v>
      </c>
      <c r="C15" s="96">
        <v>28</v>
      </c>
      <c r="D15" s="96">
        <v>21</v>
      </c>
      <c r="E15" s="96">
        <v>7</v>
      </c>
      <c r="F15" s="96">
        <v>0</v>
      </c>
      <c r="G15" s="96">
        <v>28</v>
      </c>
      <c r="H15" s="96">
        <v>22</v>
      </c>
      <c r="I15" s="96">
        <v>6</v>
      </c>
      <c r="J15" s="96">
        <v>0</v>
      </c>
      <c r="K15" s="96">
        <v>24</v>
      </c>
      <c r="L15" s="96">
        <v>19</v>
      </c>
      <c r="M15" s="96">
        <v>5</v>
      </c>
    </row>
    <row r="16" spans="2:13" x14ac:dyDescent="0.35">
      <c r="B16" s="95" t="s">
        <v>62</v>
      </c>
      <c r="C16" s="97">
        <v>6</v>
      </c>
      <c r="D16" s="97">
        <v>1</v>
      </c>
      <c r="E16" s="97">
        <v>5</v>
      </c>
      <c r="F16" s="97">
        <v>0</v>
      </c>
      <c r="G16" s="97">
        <v>13</v>
      </c>
      <c r="H16" s="97">
        <v>7</v>
      </c>
      <c r="I16" s="97">
        <v>6</v>
      </c>
      <c r="J16" s="97">
        <v>0</v>
      </c>
      <c r="K16" s="97">
        <v>23</v>
      </c>
      <c r="L16" s="97">
        <v>12</v>
      </c>
      <c r="M16" s="97">
        <v>11</v>
      </c>
    </row>
    <row r="17" spans="2:14" x14ac:dyDescent="0.35">
      <c r="B17" s="95" t="s">
        <v>152</v>
      </c>
      <c r="C17" s="96">
        <v>39</v>
      </c>
      <c r="D17" s="96">
        <v>39</v>
      </c>
      <c r="E17" s="96">
        <v>0</v>
      </c>
      <c r="F17" s="96">
        <v>0</v>
      </c>
      <c r="G17" s="96">
        <v>52</v>
      </c>
      <c r="H17" s="96">
        <v>47</v>
      </c>
      <c r="I17" s="96">
        <v>5</v>
      </c>
      <c r="J17" s="96">
        <v>0</v>
      </c>
      <c r="K17" s="96">
        <v>20</v>
      </c>
      <c r="L17" s="96">
        <v>19</v>
      </c>
      <c r="M17" s="96">
        <v>1</v>
      </c>
    </row>
    <row r="18" spans="2:14" x14ac:dyDescent="0.35">
      <c r="B18" s="95" t="s">
        <v>259</v>
      </c>
      <c r="C18" s="97">
        <v>11</v>
      </c>
      <c r="D18" s="97">
        <v>8</v>
      </c>
      <c r="E18" s="97">
        <v>3</v>
      </c>
      <c r="F18" s="97">
        <v>0</v>
      </c>
      <c r="G18" s="97">
        <v>12</v>
      </c>
      <c r="H18" s="97">
        <v>6</v>
      </c>
      <c r="I18" s="97">
        <v>6</v>
      </c>
      <c r="J18" s="97">
        <v>0</v>
      </c>
      <c r="K18" s="97">
        <v>17</v>
      </c>
      <c r="L18" s="97">
        <v>15</v>
      </c>
      <c r="M18" s="97">
        <v>2</v>
      </c>
    </row>
    <row r="19" spans="2:14" x14ac:dyDescent="0.35">
      <c r="B19" s="95" t="s">
        <v>188</v>
      </c>
      <c r="C19" s="96">
        <v>9</v>
      </c>
      <c r="D19" s="96">
        <v>9</v>
      </c>
      <c r="E19" s="96">
        <v>0</v>
      </c>
      <c r="F19" s="96">
        <v>0</v>
      </c>
      <c r="G19" s="96">
        <v>7</v>
      </c>
      <c r="H19" s="96">
        <v>7</v>
      </c>
      <c r="I19" s="96">
        <v>0</v>
      </c>
      <c r="J19" s="96">
        <v>0</v>
      </c>
      <c r="K19" s="96">
        <v>17</v>
      </c>
      <c r="L19" s="96">
        <v>17</v>
      </c>
      <c r="M19" s="96">
        <v>0</v>
      </c>
    </row>
    <row r="20" spans="2:14" x14ac:dyDescent="0.35">
      <c r="B20" s="95" t="s">
        <v>148</v>
      </c>
      <c r="C20" s="97">
        <v>25</v>
      </c>
      <c r="D20" s="97">
        <v>23</v>
      </c>
      <c r="E20" s="97">
        <v>2</v>
      </c>
      <c r="F20" s="97">
        <v>0</v>
      </c>
      <c r="G20" s="97">
        <v>13</v>
      </c>
      <c r="H20" s="97">
        <v>9</v>
      </c>
      <c r="I20" s="97">
        <v>4</v>
      </c>
      <c r="J20" s="97">
        <v>0</v>
      </c>
      <c r="K20" s="97">
        <v>15</v>
      </c>
      <c r="L20" s="97">
        <v>10</v>
      </c>
      <c r="M20" s="97">
        <v>5</v>
      </c>
    </row>
    <row r="21" spans="2:14" x14ac:dyDescent="0.35">
      <c r="B21" s="95" t="s">
        <v>125</v>
      </c>
      <c r="C21" s="96">
        <v>5</v>
      </c>
      <c r="D21" s="96">
        <v>1</v>
      </c>
      <c r="E21" s="96">
        <v>4</v>
      </c>
      <c r="F21" s="96">
        <v>0</v>
      </c>
      <c r="G21" s="96">
        <v>19</v>
      </c>
      <c r="H21" s="96">
        <v>11</v>
      </c>
      <c r="I21" s="96">
        <v>8</v>
      </c>
      <c r="J21" s="96">
        <v>0</v>
      </c>
      <c r="K21" s="96">
        <v>13</v>
      </c>
      <c r="L21" s="96">
        <v>6</v>
      </c>
      <c r="M21" s="96">
        <v>7</v>
      </c>
    </row>
    <row r="22" spans="2:14" x14ac:dyDescent="0.35">
      <c r="B22" s="95" t="s">
        <v>150</v>
      </c>
      <c r="C22" s="97">
        <v>12</v>
      </c>
      <c r="D22" s="97">
        <v>10</v>
      </c>
      <c r="E22" s="97">
        <v>2</v>
      </c>
      <c r="F22" s="97">
        <v>0</v>
      </c>
      <c r="G22" s="97">
        <v>15</v>
      </c>
      <c r="H22" s="97">
        <v>9</v>
      </c>
      <c r="I22" s="97">
        <v>6</v>
      </c>
      <c r="J22" s="97">
        <v>0</v>
      </c>
      <c r="K22" s="97">
        <v>13</v>
      </c>
      <c r="L22" s="97">
        <v>12</v>
      </c>
      <c r="M22" s="97">
        <v>1</v>
      </c>
    </row>
    <row r="23" spans="2:14" x14ac:dyDescent="0.35">
      <c r="B23" s="95" t="s">
        <v>260</v>
      </c>
      <c r="C23" s="96">
        <v>10</v>
      </c>
      <c r="D23" s="96">
        <v>5</v>
      </c>
      <c r="E23" s="96">
        <v>5</v>
      </c>
      <c r="F23" s="96">
        <v>0</v>
      </c>
      <c r="G23" s="96">
        <v>19</v>
      </c>
      <c r="H23" s="96">
        <v>9</v>
      </c>
      <c r="I23" s="96">
        <v>10</v>
      </c>
      <c r="J23" s="96">
        <v>0</v>
      </c>
      <c r="K23" s="96">
        <v>13</v>
      </c>
      <c r="L23" s="96">
        <v>9</v>
      </c>
      <c r="M23" s="96">
        <v>4</v>
      </c>
    </row>
    <row r="24" spans="2:14" x14ac:dyDescent="0.35">
      <c r="B24" s="95" t="s">
        <v>261</v>
      </c>
      <c r="C24" s="97">
        <v>15</v>
      </c>
      <c r="D24" s="97">
        <v>12</v>
      </c>
      <c r="E24" s="97">
        <v>3</v>
      </c>
      <c r="F24" s="97">
        <v>0</v>
      </c>
      <c r="G24" s="97">
        <v>11</v>
      </c>
      <c r="H24" s="97">
        <v>7</v>
      </c>
      <c r="I24" s="97">
        <v>4</v>
      </c>
      <c r="J24" s="97">
        <v>0</v>
      </c>
      <c r="K24" s="97">
        <v>12</v>
      </c>
      <c r="L24" s="97">
        <v>6</v>
      </c>
      <c r="M24" s="97">
        <v>6</v>
      </c>
    </row>
    <row r="25" spans="2:14" x14ac:dyDescent="0.35">
      <c r="B25" s="95" t="s">
        <v>149</v>
      </c>
      <c r="C25" s="96">
        <v>15</v>
      </c>
      <c r="D25" s="96">
        <v>9</v>
      </c>
      <c r="E25" s="96">
        <v>6</v>
      </c>
      <c r="F25" s="96">
        <v>0</v>
      </c>
      <c r="G25" s="96">
        <v>18</v>
      </c>
      <c r="H25" s="96">
        <v>13</v>
      </c>
      <c r="I25" s="96">
        <v>5</v>
      </c>
      <c r="J25" s="96">
        <v>0</v>
      </c>
      <c r="K25" s="96">
        <v>12</v>
      </c>
      <c r="L25" s="96">
        <v>8</v>
      </c>
      <c r="M25" s="96">
        <v>4</v>
      </c>
    </row>
    <row r="26" spans="2:14" x14ac:dyDescent="0.35">
      <c r="B26" s="95" t="s">
        <v>154</v>
      </c>
      <c r="C26" s="97">
        <v>28</v>
      </c>
      <c r="D26" s="97">
        <v>25</v>
      </c>
      <c r="E26" s="97">
        <v>3</v>
      </c>
      <c r="F26" s="97">
        <v>0</v>
      </c>
      <c r="G26" s="97">
        <v>26</v>
      </c>
      <c r="H26" s="97">
        <v>22</v>
      </c>
      <c r="I26" s="97">
        <v>4</v>
      </c>
      <c r="J26" s="97">
        <v>0</v>
      </c>
      <c r="K26" s="97">
        <v>10</v>
      </c>
      <c r="L26" s="97">
        <v>10</v>
      </c>
      <c r="M26" s="97">
        <v>0</v>
      </c>
    </row>
    <row r="27" spans="2:14" ht="15" thickBot="1" x14ac:dyDescent="0.4">
      <c r="B27" s="98" t="s">
        <v>4</v>
      </c>
      <c r="C27" s="99">
        <v>204</v>
      </c>
      <c r="D27" s="99">
        <v>158</v>
      </c>
      <c r="E27" s="99">
        <v>46</v>
      </c>
      <c r="F27" s="99">
        <v>0</v>
      </c>
      <c r="G27" s="99">
        <v>199</v>
      </c>
      <c r="H27" s="99">
        <v>136</v>
      </c>
      <c r="I27" s="99">
        <v>63</v>
      </c>
      <c r="J27" s="99">
        <v>0</v>
      </c>
      <c r="K27" s="99">
        <v>160</v>
      </c>
      <c r="L27" s="99">
        <v>110</v>
      </c>
      <c r="M27" s="99">
        <v>50</v>
      </c>
    </row>
    <row r="28" spans="2:14" ht="15" customHeight="1" thickTop="1" x14ac:dyDescent="0.35">
      <c r="B28" s="153" t="s">
        <v>235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  <row r="29" spans="2:14" x14ac:dyDescent="0.3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3"/>
    </row>
    <row r="30" spans="2:14" x14ac:dyDescent="0.3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"/>
    </row>
    <row r="32" spans="2:14" ht="14.5" customHeight="1" x14ac:dyDescent="0.35">
      <c r="B32" s="158" t="s">
        <v>236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2:13" ht="14.5" customHeight="1" x14ac:dyDescent="0.35">
      <c r="B33" s="156" t="s">
        <v>156</v>
      </c>
      <c r="C33" s="159" t="s">
        <v>239</v>
      </c>
      <c r="D33" s="160"/>
      <c r="E33" s="160"/>
      <c r="F33" s="160"/>
      <c r="G33" s="159" t="s">
        <v>207</v>
      </c>
      <c r="H33" s="160"/>
      <c r="I33" s="160"/>
      <c r="J33" s="160"/>
      <c r="K33" s="159" t="s">
        <v>240</v>
      </c>
      <c r="L33" s="160"/>
      <c r="M33" s="160"/>
    </row>
    <row r="34" spans="2:13" ht="15" thickBot="1" x14ac:dyDescent="0.4">
      <c r="B34" s="157"/>
      <c r="C34" s="92" t="s">
        <v>1</v>
      </c>
      <c r="D34" s="93" t="s">
        <v>6</v>
      </c>
      <c r="E34" s="93" t="s">
        <v>7</v>
      </c>
      <c r="F34" s="93" t="s">
        <v>15</v>
      </c>
      <c r="G34" s="92" t="s">
        <v>1</v>
      </c>
      <c r="H34" s="93" t="s">
        <v>6</v>
      </c>
      <c r="I34" s="93" t="s">
        <v>7</v>
      </c>
      <c r="J34" s="93" t="s">
        <v>15</v>
      </c>
      <c r="K34" s="92" t="s">
        <v>1</v>
      </c>
      <c r="L34" s="93" t="s">
        <v>6</v>
      </c>
      <c r="M34" s="93" t="s">
        <v>7</v>
      </c>
    </row>
    <row r="35" spans="2:13" ht="15" thickTop="1" x14ac:dyDescent="0.35">
      <c r="B35" s="100" t="s">
        <v>80</v>
      </c>
      <c r="C35" s="94">
        <v>9138</v>
      </c>
      <c r="D35" s="94">
        <v>5456</v>
      </c>
      <c r="E35" s="94">
        <v>3678</v>
      </c>
      <c r="F35" s="94">
        <v>4</v>
      </c>
      <c r="G35" s="94">
        <v>6700</v>
      </c>
      <c r="H35" s="94">
        <v>3805</v>
      </c>
      <c r="I35" s="94">
        <v>2894</v>
      </c>
      <c r="J35" s="94">
        <v>1</v>
      </c>
      <c r="K35" s="94">
        <v>6324</v>
      </c>
      <c r="L35" s="94">
        <v>3507</v>
      </c>
      <c r="M35" s="94">
        <v>2817</v>
      </c>
    </row>
    <row r="36" spans="2:13" s="49" customFormat="1" x14ac:dyDescent="0.35">
      <c r="B36" s="1" t="s">
        <v>17</v>
      </c>
      <c r="C36" s="101">
        <v>7710</v>
      </c>
      <c r="D36" s="101">
        <v>4448</v>
      </c>
      <c r="E36" s="101">
        <v>3258</v>
      </c>
      <c r="F36" s="101">
        <v>4</v>
      </c>
      <c r="G36" s="101">
        <v>5508</v>
      </c>
      <c r="H36" s="101">
        <v>3027</v>
      </c>
      <c r="I36" s="101">
        <v>2480</v>
      </c>
      <c r="J36" s="101">
        <v>1</v>
      </c>
      <c r="K36" s="101">
        <v>5281</v>
      </c>
      <c r="L36" s="101">
        <v>2801</v>
      </c>
      <c r="M36" s="101">
        <v>2480</v>
      </c>
    </row>
    <row r="37" spans="2:13" x14ac:dyDescent="0.35">
      <c r="B37" s="95" t="s">
        <v>18</v>
      </c>
      <c r="C37" s="102">
        <v>1</v>
      </c>
      <c r="D37" s="102">
        <v>1</v>
      </c>
      <c r="E37" s="102">
        <v>0</v>
      </c>
      <c r="F37" s="102">
        <v>0</v>
      </c>
      <c r="G37" s="102">
        <v>4</v>
      </c>
      <c r="H37" s="102">
        <v>3</v>
      </c>
      <c r="I37" s="102">
        <v>1</v>
      </c>
      <c r="J37" s="102">
        <v>0</v>
      </c>
      <c r="K37" s="102">
        <v>0</v>
      </c>
      <c r="L37" s="102">
        <v>0</v>
      </c>
      <c r="M37" s="102">
        <v>0</v>
      </c>
    </row>
    <row r="38" spans="2:13" x14ac:dyDescent="0.35">
      <c r="B38" s="95" t="s">
        <v>19</v>
      </c>
      <c r="C38" s="96">
        <v>72</v>
      </c>
      <c r="D38" s="96">
        <v>49</v>
      </c>
      <c r="E38" s="96">
        <v>23</v>
      </c>
      <c r="F38" s="96">
        <v>0</v>
      </c>
      <c r="G38" s="96">
        <v>118</v>
      </c>
      <c r="H38" s="96">
        <v>78</v>
      </c>
      <c r="I38" s="96">
        <v>40</v>
      </c>
      <c r="J38" s="96">
        <v>0</v>
      </c>
      <c r="K38" s="96">
        <v>54</v>
      </c>
      <c r="L38" s="96">
        <v>37</v>
      </c>
      <c r="M38" s="96">
        <v>17</v>
      </c>
    </row>
    <row r="39" spans="2:13" x14ac:dyDescent="0.35">
      <c r="B39" s="95" t="s">
        <v>20</v>
      </c>
      <c r="C39" s="102">
        <v>20</v>
      </c>
      <c r="D39" s="102">
        <v>12</v>
      </c>
      <c r="E39" s="102">
        <v>8</v>
      </c>
      <c r="F39" s="102">
        <v>0</v>
      </c>
      <c r="G39" s="102">
        <v>30</v>
      </c>
      <c r="H39" s="102">
        <v>14</v>
      </c>
      <c r="I39" s="102">
        <v>16</v>
      </c>
      <c r="J39" s="102">
        <v>0</v>
      </c>
      <c r="K39" s="102">
        <v>42</v>
      </c>
      <c r="L39" s="102">
        <v>18</v>
      </c>
      <c r="M39" s="102">
        <v>24</v>
      </c>
    </row>
    <row r="40" spans="2:13" x14ac:dyDescent="0.35">
      <c r="B40" s="95" t="s">
        <v>21</v>
      </c>
      <c r="C40" s="96">
        <v>7584</v>
      </c>
      <c r="D40" s="96">
        <v>4365</v>
      </c>
      <c r="E40" s="96">
        <v>3215</v>
      </c>
      <c r="F40" s="96">
        <v>4</v>
      </c>
      <c r="G40" s="96">
        <v>5322</v>
      </c>
      <c r="H40" s="96">
        <v>2909</v>
      </c>
      <c r="I40" s="96">
        <v>2412</v>
      </c>
      <c r="J40" s="96">
        <v>1</v>
      </c>
      <c r="K40" s="96">
        <v>5166</v>
      </c>
      <c r="L40" s="96">
        <v>2735</v>
      </c>
      <c r="M40" s="96">
        <v>2431</v>
      </c>
    </row>
    <row r="41" spans="2:13" x14ac:dyDescent="0.35">
      <c r="B41" s="95" t="s">
        <v>22</v>
      </c>
      <c r="C41" s="102">
        <v>0</v>
      </c>
      <c r="D41" s="102">
        <v>0</v>
      </c>
      <c r="E41" s="102">
        <v>0</v>
      </c>
      <c r="F41" s="102">
        <v>0</v>
      </c>
      <c r="G41" s="102">
        <v>5</v>
      </c>
      <c r="H41" s="102">
        <v>4</v>
      </c>
      <c r="I41" s="102">
        <v>1</v>
      </c>
      <c r="J41" s="102">
        <v>0</v>
      </c>
      <c r="K41" s="102">
        <v>1</v>
      </c>
      <c r="L41" s="102">
        <v>1</v>
      </c>
      <c r="M41" s="102">
        <v>0</v>
      </c>
    </row>
    <row r="42" spans="2:13" x14ac:dyDescent="0.35">
      <c r="B42" s="95" t="s">
        <v>23</v>
      </c>
      <c r="C42" s="96">
        <v>33</v>
      </c>
      <c r="D42" s="96">
        <v>21</v>
      </c>
      <c r="E42" s="96">
        <v>12</v>
      </c>
      <c r="F42" s="96">
        <v>0</v>
      </c>
      <c r="G42" s="96">
        <v>28</v>
      </c>
      <c r="H42" s="96">
        <v>18</v>
      </c>
      <c r="I42" s="96">
        <v>10</v>
      </c>
      <c r="J42" s="96">
        <v>0</v>
      </c>
      <c r="K42" s="96">
        <v>18</v>
      </c>
      <c r="L42" s="96">
        <v>10</v>
      </c>
      <c r="M42" s="96">
        <v>8</v>
      </c>
    </row>
    <row r="43" spans="2:13" s="49" customFormat="1" x14ac:dyDescent="0.35">
      <c r="B43" s="95" t="s">
        <v>24</v>
      </c>
      <c r="C43" s="97">
        <v>0</v>
      </c>
      <c r="D43" s="97">
        <v>0</v>
      </c>
      <c r="E43" s="97">
        <v>0</v>
      </c>
      <c r="F43" s="97">
        <v>0</v>
      </c>
      <c r="G43" s="97">
        <v>1</v>
      </c>
      <c r="H43" s="97">
        <v>1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</row>
    <row r="44" spans="2:13" x14ac:dyDescent="0.35">
      <c r="B44" s="1" t="s">
        <v>25</v>
      </c>
      <c r="C44" s="101">
        <v>27</v>
      </c>
      <c r="D44" s="101">
        <v>25</v>
      </c>
      <c r="E44" s="101">
        <v>2</v>
      </c>
      <c r="F44" s="101">
        <v>0</v>
      </c>
      <c r="G44" s="101">
        <v>22</v>
      </c>
      <c r="H44" s="101">
        <v>12</v>
      </c>
      <c r="I44" s="101">
        <v>10</v>
      </c>
      <c r="J44" s="101">
        <v>0</v>
      </c>
      <c r="K44" s="101">
        <v>21</v>
      </c>
      <c r="L44" s="101">
        <v>19</v>
      </c>
      <c r="M44" s="101">
        <v>2</v>
      </c>
    </row>
    <row r="45" spans="2:13" x14ac:dyDescent="0.35">
      <c r="B45" s="95" t="s">
        <v>26</v>
      </c>
      <c r="C45" s="102">
        <v>0</v>
      </c>
      <c r="D45" s="102">
        <v>0</v>
      </c>
      <c r="E45" s="102">
        <v>0</v>
      </c>
      <c r="F45" s="102">
        <v>0</v>
      </c>
      <c r="G45" s="102">
        <v>1</v>
      </c>
      <c r="H45" s="102">
        <v>0</v>
      </c>
      <c r="I45" s="102">
        <v>1</v>
      </c>
      <c r="J45" s="102">
        <v>0</v>
      </c>
      <c r="K45" s="102">
        <v>0</v>
      </c>
      <c r="L45" s="102">
        <v>0</v>
      </c>
      <c r="M45" s="102">
        <v>0</v>
      </c>
    </row>
    <row r="46" spans="2:13" x14ac:dyDescent="0.35">
      <c r="B46" s="95" t="s">
        <v>28</v>
      </c>
      <c r="C46" s="96">
        <v>18</v>
      </c>
      <c r="D46" s="96">
        <v>17</v>
      </c>
      <c r="E46" s="96">
        <v>1</v>
      </c>
      <c r="F46" s="96">
        <v>0</v>
      </c>
      <c r="G46" s="96">
        <v>8</v>
      </c>
      <c r="H46" s="96">
        <v>6</v>
      </c>
      <c r="I46" s="96">
        <v>2</v>
      </c>
      <c r="J46" s="96">
        <v>0</v>
      </c>
      <c r="K46" s="96">
        <v>7</v>
      </c>
      <c r="L46" s="96">
        <v>6</v>
      </c>
      <c r="M46" s="96">
        <v>1</v>
      </c>
    </row>
    <row r="47" spans="2:13" x14ac:dyDescent="0.35">
      <c r="B47" s="95" t="s">
        <v>29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1</v>
      </c>
      <c r="L47" s="102">
        <v>1</v>
      </c>
      <c r="M47" s="102">
        <v>0</v>
      </c>
    </row>
    <row r="48" spans="2:13" x14ac:dyDescent="0.35">
      <c r="B48" s="95" t="s">
        <v>31</v>
      </c>
      <c r="C48" s="96">
        <v>7</v>
      </c>
      <c r="D48" s="96">
        <v>6</v>
      </c>
      <c r="E48" s="96">
        <v>1</v>
      </c>
      <c r="F48" s="96">
        <v>0</v>
      </c>
      <c r="G48" s="96">
        <v>11</v>
      </c>
      <c r="H48" s="96">
        <v>4</v>
      </c>
      <c r="I48" s="96">
        <v>7</v>
      </c>
      <c r="J48" s="96">
        <v>0</v>
      </c>
      <c r="K48" s="96">
        <v>9</v>
      </c>
      <c r="L48" s="96">
        <v>8</v>
      </c>
      <c r="M48" s="96">
        <v>1</v>
      </c>
    </row>
    <row r="49" spans="1:13" x14ac:dyDescent="0.35">
      <c r="B49" s="95" t="s">
        <v>32</v>
      </c>
      <c r="C49" s="102">
        <v>0</v>
      </c>
      <c r="D49" s="102">
        <v>0</v>
      </c>
      <c r="E49" s="102">
        <v>0</v>
      </c>
      <c r="F49" s="102">
        <v>0</v>
      </c>
      <c r="G49" s="102">
        <v>1</v>
      </c>
      <c r="H49" s="102">
        <v>1</v>
      </c>
      <c r="I49" s="102">
        <v>0</v>
      </c>
      <c r="J49" s="102">
        <v>0</v>
      </c>
      <c r="K49" s="102">
        <v>1</v>
      </c>
      <c r="L49" s="102">
        <v>1</v>
      </c>
      <c r="M49" s="102">
        <v>0</v>
      </c>
    </row>
    <row r="50" spans="1:13" s="68" customFormat="1" x14ac:dyDescent="0.35">
      <c r="A50"/>
      <c r="B50" s="95" t="s">
        <v>34</v>
      </c>
      <c r="C50" s="96">
        <v>2</v>
      </c>
      <c r="D50" s="96">
        <v>2</v>
      </c>
      <c r="E50" s="96">
        <v>0</v>
      </c>
      <c r="F50" s="96">
        <v>0</v>
      </c>
      <c r="G50" s="96">
        <v>1</v>
      </c>
      <c r="H50" s="96">
        <v>1</v>
      </c>
      <c r="I50" s="96">
        <v>0</v>
      </c>
      <c r="J50" s="96">
        <v>0</v>
      </c>
      <c r="K50" s="96">
        <v>3</v>
      </c>
      <c r="L50" s="96">
        <v>3</v>
      </c>
      <c r="M50" s="96">
        <v>0</v>
      </c>
    </row>
    <row r="51" spans="1:13" x14ac:dyDescent="0.35">
      <c r="B51" s="1" t="s">
        <v>35</v>
      </c>
      <c r="C51" s="94">
        <v>639</v>
      </c>
      <c r="D51" s="94">
        <v>436</v>
      </c>
      <c r="E51" s="94">
        <v>203</v>
      </c>
      <c r="F51" s="94">
        <v>0</v>
      </c>
      <c r="G51" s="94">
        <v>719</v>
      </c>
      <c r="H51" s="94">
        <v>475</v>
      </c>
      <c r="I51" s="94">
        <v>244</v>
      </c>
      <c r="J51" s="94">
        <v>0</v>
      </c>
      <c r="K51" s="94">
        <v>625</v>
      </c>
      <c r="L51" s="94">
        <v>414</v>
      </c>
      <c r="M51" s="94">
        <v>211</v>
      </c>
    </row>
    <row r="52" spans="1:13" x14ac:dyDescent="0.35">
      <c r="B52" s="95" t="s">
        <v>36</v>
      </c>
      <c r="C52" s="96">
        <v>0</v>
      </c>
      <c r="D52" s="96">
        <v>0</v>
      </c>
      <c r="E52" s="96">
        <v>0</v>
      </c>
      <c r="F52" s="96">
        <v>0</v>
      </c>
      <c r="G52" s="96">
        <v>3</v>
      </c>
      <c r="H52" s="96">
        <v>3</v>
      </c>
      <c r="I52" s="96">
        <v>0</v>
      </c>
      <c r="J52" s="96">
        <v>0</v>
      </c>
      <c r="K52" s="96">
        <v>1</v>
      </c>
      <c r="L52" s="96">
        <v>0</v>
      </c>
      <c r="M52" s="96">
        <v>1</v>
      </c>
    </row>
    <row r="53" spans="1:13" x14ac:dyDescent="0.35">
      <c r="B53" s="95" t="s">
        <v>37</v>
      </c>
      <c r="C53" s="102">
        <v>0</v>
      </c>
      <c r="D53" s="102">
        <v>0</v>
      </c>
      <c r="E53" s="102">
        <v>0</v>
      </c>
      <c r="F53" s="102">
        <v>0</v>
      </c>
      <c r="G53" s="102">
        <v>1</v>
      </c>
      <c r="H53" s="102">
        <v>0</v>
      </c>
      <c r="I53" s="102">
        <v>1</v>
      </c>
      <c r="J53" s="102">
        <v>0</v>
      </c>
      <c r="K53" s="102">
        <v>0</v>
      </c>
      <c r="L53" s="102">
        <v>0</v>
      </c>
      <c r="M53" s="102">
        <v>0</v>
      </c>
    </row>
    <row r="54" spans="1:13" x14ac:dyDescent="0.35">
      <c r="B54" s="95" t="s">
        <v>38</v>
      </c>
      <c r="C54" s="96">
        <v>49</v>
      </c>
      <c r="D54" s="96">
        <v>31</v>
      </c>
      <c r="E54" s="96">
        <v>18</v>
      </c>
      <c r="F54" s="96">
        <v>0</v>
      </c>
      <c r="G54" s="96">
        <v>44</v>
      </c>
      <c r="H54" s="96">
        <v>35</v>
      </c>
      <c r="I54" s="96">
        <v>9</v>
      </c>
      <c r="J54" s="96">
        <v>0</v>
      </c>
      <c r="K54" s="96">
        <v>36</v>
      </c>
      <c r="L54" s="96">
        <v>27</v>
      </c>
      <c r="M54" s="96">
        <v>9</v>
      </c>
    </row>
    <row r="55" spans="1:13" s="49" customFormat="1" x14ac:dyDescent="0.35">
      <c r="B55" s="95" t="s">
        <v>39</v>
      </c>
      <c r="C55" s="102">
        <v>590</v>
      </c>
      <c r="D55" s="102">
        <v>405</v>
      </c>
      <c r="E55" s="102">
        <v>185</v>
      </c>
      <c r="F55" s="102">
        <v>0</v>
      </c>
      <c r="G55" s="102">
        <v>671</v>
      </c>
      <c r="H55" s="102">
        <v>437</v>
      </c>
      <c r="I55" s="102">
        <v>234</v>
      </c>
      <c r="J55" s="102">
        <v>0</v>
      </c>
      <c r="K55" s="102">
        <v>588</v>
      </c>
      <c r="L55" s="102">
        <v>387</v>
      </c>
      <c r="M55" s="102">
        <v>201</v>
      </c>
    </row>
    <row r="56" spans="1:13" x14ac:dyDescent="0.35">
      <c r="B56" s="1" t="s">
        <v>40</v>
      </c>
      <c r="C56" s="101">
        <v>302</v>
      </c>
      <c r="D56" s="101">
        <v>197</v>
      </c>
      <c r="E56" s="101">
        <v>105</v>
      </c>
      <c r="F56" s="101">
        <v>0</v>
      </c>
      <c r="G56" s="101">
        <v>89</v>
      </c>
      <c r="H56" s="101">
        <v>49</v>
      </c>
      <c r="I56" s="101">
        <v>40</v>
      </c>
      <c r="J56" s="101">
        <v>0</v>
      </c>
      <c r="K56" s="101">
        <v>57</v>
      </c>
      <c r="L56" s="101">
        <v>34</v>
      </c>
      <c r="M56" s="101">
        <v>23</v>
      </c>
    </row>
    <row r="57" spans="1:13" x14ac:dyDescent="0.35">
      <c r="B57" s="95" t="s">
        <v>41</v>
      </c>
      <c r="C57" s="102">
        <v>176</v>
      </c>
      <c r="D57" s="102">
        <v>113</v>
      </c>
      <c r="E57" s="102">
        <v>63</v>
      </c>
      <c r="F57" s="102">
        <v>0</v>
      </c>
      <c r="G57" s="102">
        <v>41</v>
      </c>
      <c r="H57" s="102">
        <v>25</v>
      </c>
      <c r="I57" s="102">
        <v>16</v>
      </c>
      <c r="J57" s="102">
        <v>0</v>
      </c>
      <c r="K57" s="102">
        <v>39</v>
      </c>
      <c r="L57" s="102">
        <v>24</v>
      </c>
      <c r="M57" s="102">
        <v>15</v>
      </c>
    </row>
    <row r="58" spans="1:13" x14ac:dyDescent="0.35">
      <c r="B58" s="95" t="s">
        <v>42</v>
      </c>
      <c r="C58" s="96">
        <v>94</v>
      </c>
      <c r="D58" s="96">
        <v>61</v>
      </c>
      <c r="E58" s="96">
        <v>33</v>
      </c>
      <c r="F58" s="96">
        <v>0</v>
      </c>
      <c r="G58" s="96">
        <v>14</v>
      </c>
      <c r="H58" s="96">
        <v>4</v>
      </c>
      <c r="I58" s="96">
        <v>10</v>
      </c>
      <c r="J58" s="96">
        <v>0</v>
      </c>
      <c r="K58" s="96">
        <v>4</v>
      </c>
      <c r="L58" s="96">
        <v>2</v>
      </c>
      <c r="M58" s="96">
        <v>2</v>
      </c>
    </row>
    <row r="59" spans="1:13" s="49" customFormat="1" x14ac:dyDescent="0.35">
      <c r="B59" s="95" t="s">
        <v>43</v>
      </c>
      <c r="C59" s="102">
        <v>32</v>
      </c>
      <c r="D59" s="102">
        <v>23</v>
      </c>
      <c r="E59" s="102">
        <v>9</v>
      </c>
      <c r="F59" s="102">
        <v>0</v>
      </c>
      <c r="G59" s="102">
        <v>34</v>
      </c>
      <c r="H59" s="102">
        <v>20</v>
      </c>
      <c r="I59" s="102">
        <v>14</v>
      </c>
      <c r="J59" s="102">
        <v>0</v>
      </c>
      <c r="K59" s="102">
        <v>14</v>
      </c>
      <c r="L59" s="102">
        <v>8</v>
      </c>
      <c r="M59" s="102">
        <v>6</v>
      </c>
    </row>
    <row r="60" spans="1:13" x14ac:dyDescent="0.35">
      <c r="B60" s="1" t="s">
        <v>44</v>
      </c>
      <c r="C60" s="101">
        <v>460</v>
      </c>
      <c r="D60" s="101">
        <v>350</v>
      </c>
      <c r="E60" s="101">
        <v>110</v>
      </c>
      <c r="F60" s="101">
        <v>0</v>
      </c>
      <c r="G60" s="101">
        <v>362</v>
      </c>
      <c r="H60" s="101">
        <v>242</v>
      </c>
      <c r="I60" s="101">
        <v>120</v>
      </c>
      <c r="J60" s="101">
        <v>0</v>
      </c>
      <c r="K60" s="101">
        <v>340</v>
      </c>
      <c r="L60" s="101">
        <v>239</v>
      </c>
      <c r="M60" s="101">
        <v>101</v>
      </c>
    </row>
    <row r="61" spans="1:13" x14ac:dyDescent="0.35">
      <c r="B61" s="95" t="s">
        <v>45</v>
      </c>
      <c r="C61" s="102">
        <v>439</v>
      </c>
      <c r="D61" s="102">
        <v>333</v>
      </c>
      <c r="E61" s="102">
        <v>106</v>
      </c>
      <c r="F61" s="102">
        <v>0</v>
      </c>
      <c r="G61" s="102">
        <v>322</v>
      </c>
      <c r="H61" s="102">
        <v>224</v>
      </c>
      <c r="I61" s="102">
        <v>98</v>
      </c>
      <c r="J61" s="102">
        <v>0</v>
      </c>
      <c r="K61" s="102">
        <v>325</v>
      </c>
      <c r="L61" s="102">
        <v>230</v>
      </c>
      <c r="M61" s="102">
        <v>95</v>
      </c>
    </row>
    <row r="62" spans="1:13" x14ac:dyDescent="0.35">
      <c r="B62" s="95" t="s">
        <v>127</v>
      </c>
      <c r="C62" s="96">
        <v>6</v>
      </c>
      <c r="D62" s="96">
        <v>5</v>
      </c>
      <c r="E62" s="96">
        <v>1</v>
      </c>
      <c r="F62" s="96">
        <v>0</v>
      </c>
      <c r="G62" s="96">
        <v>2</v>
      </c>
      <c r="H62" s="96">
        <v>1</v>
      </c>
      <c r="I62" s="96">
        <v>1</v>
      </c>
      <c r="J62" s="96">
        <v>0</v>
      </c>
      <c r="K62" s="96">
        <v>1</v>
      </c>
      <c r="L62" s="96">
        <v>1</v>
      </c>
      <c r="M62" s="96">
        <v>0</v>
      </c>
    </row>
    <row r="63" spans="1:13" ht="15" customHeight="1" x14ac:dyDescent="0.35">
      <c r="A63" s="49"/>
      <c r="B63" s="95" t="s">
        <v>47</v>
      </c>
      <c r="C63" s="102">
        <v>3</v>
      </c>
      <c r="D63" s="102">
        <v>2</v>
      </c>
      <c r="E63" s="102">
        <v>1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</row>
    <row r="64" spans="1:13" ht="15" thickBot="1" x14ac:dyDescent="0.4">
      <c r="B64" s="95" t="s">
        <v>48</v>
      </c>
      <c r="C64" s="96">
        <v>12</v>
      </c>
      <c r="D64" s="96">
        <v>10</v>
      </c>
      <c r="E64" s="96">
        <v>2</v>
      </c>
      <c r="F64" s="96">
        <v>0</v>
      </c>
      <c r="G64" s="96">
        <v>38</v>
      </c>
      <c r="H64" s="96">
        <v>17</v>
      </c>
      <c r="I64" s="96">
        <v>21</v>
      </c>
      <c r="J64" s="96">
        <v>0</v>
      </c>
      <c r="K64" s="96">
        <v>14</v>
      </c>
      <c r="L64" s="96">
        <v>8</v>
      </c>
      <c r="M64" s="96">
        <v>6</v>
      </c>
    </row>
    <row r="65" spans="2:13" ht="15" customHeight="1" thickTop="1" x14ac:dyDescent="0.35">
      <c r="B65" s="153" t="s">
        <v>235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</row>
    <row r="69" spans="2:13" x14ac:dyDescent="0.35">
      <c r="B69" s="158" t="s">
        <v>237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</row>
    <row r="70" spans="2:13" ht="14.5" customHeight="1" x14ac:dyDescent="0.35">
      <c r="B70" s="154" t="s">
        <v>208</v>
      </c>
      <c r="C70" s="159" t="s">
        <v>239</v>
      </c>
      <c r="D70" s="160"/>
      <c r="E70" s="160"/>
      <c r="F70" s="160"/>
      <c r="G70" s="159" t="s">
        <v>207</v>
      </c>
      <c r="H70" s="160"/>
      <c r="I70" s="160"/>
      <c r="J70" s="160"/>
      <c r="K70" s="159" t="s">
        <v>240</v>
      </c>
      <c r="L70" s="160"/>
      <c r="M70" s="160"/>
    </row>
    <row r="71" spans="2:13" ht="15" thickBot="1" x14ac:dyDescent="0.4">
      <c r="B71" s="155"/>
      <c r="C71" s="92" t="s">
        <v>1</v>
      </c>
      <c r="D71" s="93" t="s">
        <v>6</v>
      </c>
      <c r="E71" s="93" t="s">
        <v>7</v>
      </c>
      <c r="F71" s="93" t="s">
        <v>15</v>
      </c>
      <c r="G71" s="92" t="s">
        <v>1</v>
      </c>
      <c r="H71" s="93" t="s">
        <v>6</v>
      </c>
      <c r="I71" s="93" t="s">
        <v>7</v>
      </c>
      <c r="J71" s="93" t="s">
        <v>15</v>
      </c>
      <c r="K71" s="92" t="s">
        <v>1</v>
      </c>
      <c r="L71" s="93" t="s">
        <v>6</v>
      </c>
      <c r="M71" s="93" t="s">
        <v>7</v>
      </c>
    </row>
    <row r="72" spans="2:13" ht="15" thickTop="1" x14ac:dyDescent="0.35">
      <c r="B72" s="100" t="s">
        <v>80</v>
      </c>
      <c r="C72" s="94">
        <v>9138</v>
      </c>
      <c r="D72" s="94">
        <v>5456</v>
      </c>
      <c r="E72" s="94">
        <v>3678</v>
      </c>
      <c r="F72" s="94">
        <v>4</v>
      </c>
      <c r="G72" s="94">
        <v>6700</v>
      </c>
      <c r="H72" s="94">
        <v>3805</v>
      </c>
      <c r="I72" s="94">
        <v>2894</v>
      </c>
      <c r="J72" s="94">
        <v>1</v>
      </c>
      <c r="K72" s="94">
        <v>6324</v>
      </c>
      <c r="L72" s="94">
        <v>3507</v>
      </c>
      <c r="M72" s="94">
        <v>2817</v>
      </c>
    </row>
    <row r="73" spans="2:13" x14ac:dyDescent="0.35">
      <c r="B73" s="95" t="s">
        <v>189</v>
      </c>
      <c r="C73" s="96">
        <v>7319</v>
      </c>
      <c r="D73" s="96">
        <v>4190</v>
      </c>
      <c r="E73" s="96">
        <v>3125</v>
      </c>
      <c r="F73" s="96">
        <v>4</v>
      </c>
      <c r="G73" s="96">
        <v>3969</v>
      </c>
      <c r="H73" s="96">
        <v>2116</v>
      </c>
      <c r="I73" s="96">
        <v>1852</v>
      </c>
      <c r="J73" s="96">
        <v>1</v>
      </c>
      <c r="K73" s="96">
        <v>3694</v>
      </c>
      <c r="L73" s="96">
        <v>1919</v>
      </c>
      <c r="M73" s="96">
        <v>1775</v>
      </c>
    </row>
    <row r="74" spans="2:13" x14ac:dyDescent="0.35">
      <c r="B74" s="95" t="s">
        <v>190</v>
      </c>
      <c r="C74" s="97">
        <v>128</v>
      </c>
      <c r="D74" s="97">
        <v>83</v>
      </c>
      <c r="E74" s="97">
        <v>45</v>
      </c>
      <c r="F74" s="97">
        <v>0</v>
      </c>
      <c r="G74" s="97">
        <v>1172</v>
      </c>
      <c r="H74" s="97">
        <v>693</v>
      </c>
      <c r="I74" s="97">
        <v>479</v>
      </c>
      <c r="J74" s="97">
        <v>0</v>
      </c>
      <c r="K74" s="97">
        <v>1283</v>
      </c>
      <c r="L74" s="97">
        <v>722</v>
      </c>
      <c r="M74" s="97">
        <v>561</v>
      </c>
    </row>
    <row r="75" spans="2:13" x14ac:dyDescent="0.35">
      <c r="B75" s="95" t="s">
        <v>193</v>
      </c>
      <c r="C75" s="96">
        <v>433</v>
      </c>
      <c r="D75" s="96">
        <v>332</v>
      </c>
      <c r="E75" s="96">
        <v>101</v>
      </c>
      <c r="F75" s="96">
        <v>0</v>
      </c>
      <c r="G75" s="96">
        <v>319</v>
      </c>
      <c r="H75" s="96">
        <v>221</v>
      </c>
      <c r="I75" s="96">
        <v>98</v>
      </c>
      <c r="J75" s="96">
        <v>0</v>
      </c>
      <c r="K75" s="96">
        <v>318</v>
      </c>
      <c r="L75" s="96">
        <v>227</v>
      </c>
      <c r="M75" s="96">
        <v>91</v>
      </c>
    </row>
    <row r="76" spans="2:13" x14ac:dyDescent="0.35">
      <c r="B76" s="95" t="s">
        <v>191</v>
      </c>
      <c r="C76" s="97">
        <v>319</v>
      </c>
      <c r="D76" s="97">
        <v>210</v>
      </c>
      <c r="E76" s="97">
        <v>109</v>
      </c>
      <c r="F76" s="97">
        <v>0</v>
      </c>
      <c r="G76" s="97">
        <v>340</v>
      </c>
      <c r="H76" s="97">
        <v>217</v>
      </c>
      <c r="I76" s="97">
        <v>123</v>
      </c>
      <c r="J76" s="97">
        <v>0</v>
      </c>
      <c r="K76" s="97">
        <v>318</v>
      </c>
      <c r="L76" s="97">
        <v>196</v>
      </c>
      <c r="M76" s="97">
        <v>122</v>
      </c>
    </row>
    <row r="77" spans="2:13" x14ac:dyDescent="0.35">
      <c r="B77" s="95" t="s">
        <v>192</v>
      </c>
      <c r="C77" s="96">
        <v>263</v>
      </c>
      <c r="D77" s="96">
        <v>189</v>
      </c>
      <c r="E77" s="96">
        <v>74</v>
      </c>
      <c r="F77" s="96">
        <v>0</v>
      </c>
      <c r="G77" s="96">
        <v>328</v>
      </c>
      <c r="H77" s="96">
        <v>217</v>
      </c>
      <c r="I77" s="96">
        <v>111</v>
      </c>
      <c r="J77" s="96">
        <v>0</v>
      </c>
      <c r="K77" s="96">
        <v>267</v>
      </c>
      <c r="L77" s="96">
        <v>190</v>
      </c>
      <c r="M77" s="96">
        <v>77</v>
      </c>
    </row>
    <row r="78" spans="2:13" x14ac:dyDescent="0.35">
      <c r="B78" s="95" t="s">
        <v>194</v>
      </c>
      <c r="C78" s="97">
        <v>129</v>
      </c>
      <c r="D78" s="97">
        <v>86</v>
      </c>
      <c r="E78" s="97">
        <v>43</v>
      </c>
      <c r="F78" s="97">
        <v>0</v>
      </c>
      <c r="G78" s="97">
        <v>179</v>
      </c>
      <c r="H78" s="97">
        <v>100</v>
      </c>
      <c r="I78" s="97">
        <v>79</v>
      </c>
      <c r="J78" s="97">
        <v>0</v>
      </c>
      <c r="K78" s="97">
        <v>189</v>
      </c>
      <c r="L78" s="97">
        <v>94</v>
      </c>
      <c r="M78" s="97">
        <v>95</v>
      </c>
    </row>
    <row r="79" spans="2:13" x14ac:dyDescent="0.35">
      <c r="B79" s="95" t="s">
        <v>199</v>
      </c>
      <c r="C79" s="96">
        <v>24</v>
      </c>
      <c r="D79" s="96">
        <v>12</v>
      </c>
      <c r="E79" s="96">
        <v>12</v>
      </c>
      <c r="F79" s="96">
        <v>0</v>
      </c>
      <c r="G79" s="96">
        <v>52</v>
      </c>
      <c r="H79" s="96">
        <v>34</v>
      </c>
      <c r="I79" s="96">
        <v>18</v>
      </c>
      <c r="J79" s="96">
        <v>0</v>
      </c>
      <c r="K79" s="96">
        <v>38</v>
      </c>
      <c r="L79" s="96">
        <v>27</v>
      </c>
      <c r="M79" s="96">
        <v>11</v>
      </c>
    </row>
    <row r="80" spans="2:13" x14ac:dyDescent="0.35">
      <c r="B80" s="95" t="s">
        <v>198</v>
      </c>
      <c r="C80" s="97">
        <v>168</v>
      </c>
      <c r="D80" s="97">
        <v>109</v>
      </c>
      <c r="E80" s="97">
        <v>59</v>
      </c>
      <c r="F80" s="97">
        <v>0</v>
      </c>
      <c r="G80" s="97">
        <v>39</v>
      </c>
      <c r="H80" s="97">
        <v>24</v>
      </c>
      <c r="I80" s="97">
        <v>15</v>
      </c>
      <c r="J80" s="97">
        <v>0</v>
      </c>
      <c r="K80" s="97">
        <v>37</v>
      </c>
      <c r="L80" s="97">
        <v>22</v>
      </c>
      <c r="M80" s="97">
        <v>15</v>
      </c>
    </row>
    <row r="81" spans="2:13" x14ac:dyDescent="0.35">
      <c r="B81" s="95" t="s">
        <v>195</v>
      </c>
      <c r="C81" s="96">
        <v>48</v>
      </c>
      <c r="D81" s="96">
        <v>31</v>
      </c>
      <c r="E81" s="96">
        <v>17</v>
      </c>
      <c r="F81" s="96">
        <v>0</v>
      </c>
      <c r="G81" s="96">
        <v>44</v>
      </c>
      <c r="H81" s="96">
        <v>35</v>
      </c>
      <c r="I81" s="96">
        <v>9</v>
      </c>
      <c r="J81" s="96">
        <v>0</v>
      </c>
      <c r="K81" s="96">
        <v>35</v>
      </c>
      <c r="L81" s="96">
        <v>26</v>
      </c>
      <c r="M81" s="96">
        <v>9</v>
      </c>
    </row>
    <row r="82" spans="2:13" x14ac:dyDescent="0.35">
      <c r="B82" s="95" t="s">
        <v>200</v>
      </c>
      <c r="C82" s="97">
        <v>14</v>
      </c>
      <c r="D82" s="97">
        <v>7</v>
      </c>
      <c r="E82" s="97">
        <v>7</v>
      </c>
      <c r="F82" s="97">
        <v>0</v>
      </c>
      <c r="G82" s="97">
        <v>20</v>
      </c>
      <c r="H82" s="97">
        <v>9</v>
      </c>
      <c r="I82" s="97">
        <v>11</v>
      </c>
      <c r="J82" s="97">
        <v>0</v>
      </c>
      <c r="K82" s="97">
        <v>32</v>
      </c>
      <c r="L82" s="97">
        <v>14</v>
      </c>
      <c r="M82" s="97">
        <v>18</v>
      </c>
    </row>
    <row r="83" spans="2:13" x14ac:dyDescent="0.35">
      <c r="B83" s="95" t="s">
        <v>196</v>
      </c>
      <c r="C83" s="96">
        <v>12</v>
      </c>
      <c r="D83" s="96">
        <v>10</v>
      </c>
      <c r="E83" s="96">
        <v>2</v>
      </c>
      <c r="F83" s="96">
        <v>0</v>
      </c>
      <c r="G83" s="96">
        <v>38</v>
      </c>
      <c r="H83" s="96">
        <v>17</v>
      </c>
      <c r="I83" s="96">
        <v>21</v>
      </c>
      <c r="J83" s="96">
        <v>0</v>
      </c>
      <c r="K83" s="96">
        <v>14</v>
      </c>
      <c r="L83" s="96">
        <v>8</v>
      </c>
      <c r="M83" s="96">
        <v>6</v>
      </c>
    </row>
    <row r="84" spans="2:13" x14ac:dyDescent="0.35">
      <c r="B84" s="95" t="s">
        <v>197</v>
      </c>
      <c r="C84" s="97">
        <v>25</v>
      </c>
      <c r="D84" s="97">
        <v>20</v>
      </c>
      <c r="E84" s="97">
        <v>5</v>
      </c>
      <c r="F84" s="97">
        <v>0</v>
      </c>
      <c r="G84" s="97">
        <v>28</v>
      </c>
      <c r="H84" s="97">
        <v>16</v>
      </c>
      <c r="I84" s="97">
        <v>12</v>
      </c>
      <c r="J84" s="97">
        <v>0</v>
      </c>
      <c r="K84" s="97">
        <v>13</v>
      </c>
      <c r="L84" s="97">
        <v>7</v>
      </c>
      <c r="M84" s="97">
        <v>6</v>
      </c>
    </row>
    <row r="85" spans="2:13" x14ac:dyDescent="0.35">
      <c r="B85" s="95" t="s">
        <v>205</v>
      </c>
      <c r="C85" s="96">
        <v>17</v>
      </c>
      <c r="D85" s="96">
        <v>10</v>
      </c>
      <c r="E85" s="96">
        <v>7</v>
      </c>
      <c r="F85" s="96">
        <v>0</v>
      </c>
      <c r="G85" s="96">
        <v>23</v>
      </c>
      <c r="H85" s="96">
        <v>15</v>
      </c>
      <c r="I85" s="96">
        <v>8</v>
      </c>
      <c r="J85" s="96">
        <v>0</v>
      </c>
      <c r="K85" s="96">
        <v>12</v>
      </c>
      <c r="L85" s="96">
        <v>7</v>
      </c>
      <c r="M85" s="96">
        <v>5</v>
      </c>
    </row>
    <row r="86" spans="2:13" x14ac:dyDescent="0.35">
      <c r="B86" s="95" t="s">
        <v>204</v>
      </c>
      <c r="C86" s="97">
        <v>4</v>
      </c>
      <c r="D86" s="97">
        <v>3</v>
      </c>
      <c r="E86" s="97">
        <v>1</v>
      </c>
      <c r="F86" s="97">
        <v>0</v>
      </c>
      <c r="G86" s="97">
        <v>10</v>
      </c>
      <c r="H86" s="97">
        <v>5</v>
      </c>
      <c r="I86" s="97">
        <v>5</v>
      </c>
      <c r="J86" s="97">
        <v>0</v>
      </c>
      <c r="K86" s="97">
        <v>10</v>
      </c>
      <c r="L86" s="97">
        <v>4</v>
      </c>
      <c r="M86" s="97">
        <v>6</v>
      </c>
    </row>
    <row r="87" spans="2:13" x14ac:dyDescent="0.35">
      <c r="B87" s="95" t="s">
        <v>203</v>
      </c>
      <c r="C87" s="96">
        <v>7</v>
      </c>
      <c r="D87" s="96">
        <v>6</v>
      </c>
      <c r="E87" s="96">
        <v>1</v>
      </c>
      <c r="F87" s="96">
        <v>0</v>
      </c>
      <c r="G87" s="96">
        <v>11</v>
      </c>
      <c r="H87" s="96">
        <v>4</v>
      </c>
      <c r="I87" s="96">
        <v>7</v>
      </c>
      <c r="J87" s="96">
        <v>0</v>
      </c>
      <c r="K87" s="96">
        <v>9</v>
      </c>
      <c r="L87" s="96">
        <v>8</v>
      </c>
      <c r="M87" s="96">
        <v>1</v>
      </c>
    </row>
    <row r="88" spans="2:13" x14ac:dyDescent="0.35">
      <c r="B88" s="95" t="s">
        <v>201</v>
      </c>
      <c r="C88" s="97">
        <v>18</v>
      </c>
      <c r="D88" s="97">
        <v>17</v>
      </c>
      <c r="E88" s="97">
        <v>1</v>
      </c>
      <c r="F88" s="97">
        <v>0</v>
      </c>
      <c r="G88" s="97">
        <v>8</v>
      </c>
      <c r="H88" s="97">
        <v>6</v>
      </c>
      <c r="I88" s="97">
        <v>2</v>
      </c>
      <c r="J88" s="97">
        <v>0</v>
      </c>
      <c r="K88" s="97">
        <v>7</v>
      </c>
      <c r="L88" s="97">
        <v>6</v>
      </c>
      <c r="M88" s="97">
        <v>1</v>
      </c>
    </row>
    <row r="89" spans="2:13" x14ac:dyDescent="0.35">
      <c r="B89" s="95" t="s">
        <v>202</v>
      </c>
      <c r="C89" s="96">
        <v>9</v>
      </c>
      <c r="D89" s="96">
        <v>4</v>
      </c>
      <c r="E89" s="96">
        <v>5</v>
      </c>
      <c r="F89" s="96">
        <v>0</v>
      </c>
      <c r="G89" s="96">
        <v>20</v>
      </c>
      <c r="H89" s="96">
        <v>10</v>
      </c>
      <c r="I89" s="96">
        <v>10</v>
      </c>
      <c r="J89" s="96">
        <v>0</v>
      </c>
      <c r="K89" s="96">
        <v>7</v>
      </c>
      <c r="L89" s="96">
        <v>4</v>
      </c>
      <c r="M89" s="96">
        <v>3</v>
      </c>
    </row>
    <row r="90" spans="2:13" x14ac:dyDescent="0.35">
      <c r="B90" s="95" t="s">
        <v>262</v>
      </c>
      <c r="C90" s="97">
        <v>4</v>
      </c>
      <c r="D90" s="97">
        <v>1</v>
      </c>
      <c r="E90" s="97">
        <v>3</v>
      </c>
      <c r="F90" s="97">
        <v>0</v>
      </c>
      <c r="G90" s="97">
        <v>3</v>
      </c>
      <c r="H90" s="97">
        <v>3</v>
      </c>
      <c r="I90" s="97">
        <v>0</v>
      </c>
      <c r="J90" s="97">
        <v>0</v>
      </c>
      <c r="K90" s="97">
        <v>5</v>
      </c>
      <c r="L90" s="97">
        <v>1</v>
      </c>
      <c r="M90" s="97">
        <v>4</v>
      </c>
    </row>
    <row r="91" spans="2:13" x14ac:dyDescent="0.35">
      <c r="B91" s="95" t="s">
        <v>206</v>
      </c>
      <c r="C91" s="96">
        <v>13</v>
      </c>
      <c r="D91" s="96">
        <v>10</v>
      </c>
      <c r="E91" s="96">
        <v>3</v>
      </c>
      <c r="F91" s="96">
        <v>0</v>
      </c>
      <c r="G91" s="96">
        <v>3</v>
      </c>
      <c r="H91" s="96">
        <v>2</v>
      </c>
      <c r="I91" s="96">
        <v>1</v>
      </c>
      <c r="J91" s="96">
        <v>0</v>
      </c>
      <c r="K91" s="96">
        <v>5</v>
      </c>
      <c r="L91" s="96">
        <v>3</v>
      </c>
      <c r="M91" s="96">
        <v>2</v>
      </c>
    </row>
    <row r="92" spans="2:13" x14ac:dyDescent="0.35">
      <c r="B92" s="95" t="s">
        <v>277</v>
      </c>
      <c r="C92" s="97">
        <v>5</v>
      </c>
      <c r="D92" s="97">
        <v>2</v>
      </c>
      <c r="E92" s="97">
        <v>3</v>
      </c>
      <c r="F92" s="97">
        <v>0</v>
      </c>
      <c r="G92" s="97">
        <v>4</v>
      </c>
      <c r="H92" s="97">
        <v>3</v>
      </c>
      <c r="I92" s="97">
        <v>1</v>
      </c>
      <c r="J92" s="97">
        <v>0</v>
      </c>
      <c r="K92" s="97">
        <v>4</v>
      </c>
      <c r="L92" s="97">
        <v>2</v>
      </c>
      <c r="M92" s="97">
        <v>2</v>
      </c>
    </row>
    <row r="93" spans="2:13" ht="15" customHeight="1" thickBot="1" x14ac:dyDescent="0.4">
      <c r="B93" s="98" t="s">
        <v>4</v>
      </c>
      <c r="C93" s="99">
        <v>179</v>
      </c>
      <c r="D93" s="99">
        <v>124</v>
      </c>
      <c r="E93" s="99">
        <v>55</v>
      </c>
      <c r="F93" s="99">
        <v>0</v>
      </c>
      <c r="G93" s="99">
        <v>90</v>
      </c>
      <c r="H93" s="99">
        <v>58</v>
      </c>
      <c r="I93" s="99">
        <v>32</v>
      </c>
      <c r="J93" s="99">
        <v>0</v>
      </c>
      <c r="K93" s="99">
        <v>27</v>
      </c>
      <c r="L93" s="99">
        <v>20</v>
      </c>
      <c r="M93" s="99">
        <v>7</v>
      </c>
    </row>
    <row r="94" spans="2:13" ht="15" thickTop="1" x14ac:dyDescent="0.35">
      <c r="B94" s="153" t="s">
        <v>235</v>
      </c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</row>
    <row r="95" spans="2:13" ht="15" customHeight="1" x14ac:dyDescent="0.35"/>
  </sheetData>
  <mergeCells count="18">
    <mergeCell ref="B94:M94"/>
    <mergeCell ref="B65:M65"/>
    <mergeCell ref="B69:M69"/>
    <mergeCell ref="B70:B71"/>
    <mergeCell ref="C70:F70"/>
    <mergeCell ref="G70:J70"/>
    <mergeCell ref="K70:M70"/>
    <mergeCell ref="B4:B5"/>
    <mergeCell ref="B33:B34"/>
    <mergeCell ref="B3:M3"/>
    <mergeCell ref="C4:F4"/>
    <mergeCell ref="G4:J4"/>
    <mergeCell ref="K4:M4"/>
    <mergeCell ref="B28:M28"/>
    <mergeCell ref="B32:M32"/>
    <mergeCell ref="C33:F33"/>
    <mergeCell ref="G33:J33"/>
    <mergeCell ref="K33:M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Usuário do Windows</cp:lastModifiedBy>
  <dcterms:created xsi:type="dcterms:W3CDTF">2018-08-24T12:25:30Z</dcterms:created>
  <dcterms:modified xsi:type="dcterms:W3CDTF">2019-10-11T17:52:15Z</dcterms:modified>
</cp:coreProperties>
</file>